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Бюджет 2021-2023\Бюджет Сельского Совета 2021-2023\Бюджет 2021-2023\"/>
    </mc:Choice>
  </mc:AlternateContent>
  <bookViews>
    <workbookView xWindow="120" yWindow="45" windowWidth="15480" windowHeight="11640"/>
  </bookViews>
  <sheets>
    <sheet name="Лист1" sheetId="1" r:id="rId1"/>
  </sheets>
  <definedNames>
    <definedName name="_xlnm._FilterDatabase" localSheetId="0" hidden="1">Лист1!$A$11:$P$43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Лист1!$9:$11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M17" i="1"/>
  <c r="L17" i="1"/>
  <c r="K17" i="1"/>
  <c r="M13" i="1"/>
  <c r="L13" i="1"/>
  <c r="K13" i="1"/>
  <c r="K33" i="1" l="1"/>
  <c r="K43" i="1" s="1"/>
  <c r="M33" i="1" l="1"/>
  <c r="M43" i="1" s="1"/>
  <c r="L33" i="1"/>
  <c r="L43" i="1" s="1"/>
  <c r="A27" i="1" l="1"/>
  <c r="A28" i="1" s="1"/>
  <c r="A35" i="1" s="1"/>
</calcChain>
</file>

<file path=xl/sharedStrings.xml><?xml version="1.0" encoding="utf-8"?>
<sst xmlns="http://schemas.openxmlformats.org/spreadsheetml/2006/main" count="265" uniqueCount="115">
  <si>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</si>
  <si>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</si>
  <si>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</si>
  <si>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</si>
  <si>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</si>
  <si>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</si>
  <si>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код группы</t>
  </si>
  <si>
    <t>код подгруппы</t>
  </si>
  <si>
    <t>код статьи</t>
  </si>
  <si>
    <t>код подстатьи</t>
  </si>
  <si>
    <t>1</t>
  </si>
  <si>
    <t>НАЛОГОВЫЕ И НЕНАЛОГОВЫЕ ДОХОДЫ</t>
  </si>
  <si>
    <t>0000</t>
  </si>
  <si>
    <t>11</t>
  </si>
  <si>
    <t>01</t>
  </si>
  <si>
    <t>02</t>
  </si>
  <si>
    <t>120</t>
  </si>
  <si>
    <t>2</t>
  </si>
  <si>
    <t>182</t>
  </si>
  <si>
    <t>03</t>
  </si>
  <si>
    <t>110</t>
  </si>
  <si>
    <t>08</t>
  </si>
  <si>
    <t>05</t>
  </si>
  <si>
    <t>04</t>
  </si>
  <si>
    <t>13</t>
  </si>
  <si>
    <t>14</t>
  </si>
  <si>
    <t>15</t>
  </si>
  <si>
    <t>Всего</t>
  </si>
  <si>
    <t>010</t>
  </si>
  <si>
    <t>06</t>
  </si>
  <si>
    <t>001</t>
  </si>
  <si>
    <t>999</t>
  </si>
  <si>
    <t>Приложение 5</t>
  </si>
  <si>
    <t>30</t>
  </si>
  <si>
    <t>Совета депутатов</t>
  </si>
  <si>
    <t>Налог на доходы физических лиц с доходов, облагаемых по налоговой ставке, установленной п.1 ст.224 НК РФ ,за исключением доходов, полученныхфиз.лицами зарегестрированными в качестве ИП,частных нотариусов и др.лиц, занимающихся частной практикой</t>
  </si>
  <si>
    <t>030</t>
  </si>
  <si>
    <t>Налог на доходы физических лиц, не являющихся резидентами РФ</t>
  </si>
  <si>
    <t>1000</t>
  </si>
  <si>
    <t xml:space="preserve"> Налог на имущество физических лиц, зачисляемых в бюджеты поселений</t>
  </si>
  <si>
    <t>033</t>
  </si>
  <si>
    <t xml:space="preserve">Земельный налог,вменяемый с организаций,обладающих земельным участком, расположенном в границах поселения </t>
  </si>
  <si>
    <t>043</t>
  </si>
  <si>
    <t>Земельный налог взимаемый с физ.лиц,обладающих земельным участком, расположенном в границах поселений</t>
  </si>
  <si>
    <t>100</t>
  </si>
  <si>
    <t>230</t>
  </si>
  <si>
    <t xml:space="preserve"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 </t>
  </si>
  <si>
    <t>240</t>
  </si>
  <si>
    <t xml:space="preserve">Доходы от уплаты акцизов на моторные масла для дизельных и (или) карбюраторных( 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</t>
  </si>
  <si>
    <t>250</t>
  </si>
  <si>
    <t>Доходы от уплаты акцизов на автомобильный бензин, производимый на территории РФ,подлежащие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</si>
  <si>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</si>
  <si>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бензин,производимый на территории РФ,подлежащие распределению между бюджетами субъектов Рф  и местными бюджетами с учетом установленных дифференцированных нормативов отчислений в местные бюджеты</t>
  </si>
  <si>
    <t>020</t>
  </si>
  <si>
    <t>Безвозмездные поступления</t>
  </si>
  <si>
    <t>024</t>
  </si>
  <si>
    <t>7514</t>
  </si>
  <si>
    <t>Субвенции бюджетам муниципальных образований края на выполнение государственных полномочий по созданию и обеспечению деятельности административных комиссий</t>
  </si>
  <si>
    <t>35</t>
  </si>
  <si>
    <t>118</t>
  </si>
  <si>
    <t>49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</si>
  <si>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</si>
  <si>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3</t>
  </si>
  <si>
    <t>4</t>
  </si>
  <si>
    <t>17</t>
  </si>
  <si>
    <t>Наименование кода классификации доходов бюджета</t>
  </si>
  <si>
    <t>5</t>
  </si>
  <si>
    <t>6</t>
  </si>
  <si>
    <t>7</t>
  </si>
  <si>
    <t>8</t>
  </si>
  <si>
    <t>16</t>
  </si>
  <si>
    <t>9</t>
  </si>
  <si>
    <t>150</t>
  </si>
  <si>
    <t>( рублей)</t>
  </si>
  <si>
    <t>24</t>
  </si>
  <si>
    <t>7412</t>
  </si>
  <si>
    <t>Налог на доходы физических лиц с доходов полученных от осуществления деятельности физическими лицами, зрегистрированными в качестве индивидуальных предпринимателей, нотапиусов, занимающихся частной практикой  всоответствии со ст.227 НК РФ</t>
  </si>
  <si>
    <t>25</t>
  </si>
  <si>
    <t>Налог на доходы физических лиц</t>
  </si>
  <si>
    <t>000</t>
  </si>
  <si>
    <t>200</t>
  </si>
  <si>
    <t>АКЦИЗЫ</t>
  </si>
  <si>
    <t>10</t>
  </si>
  <si>
    <t>НАЛОГ НА ИМУЩЕСТВО</t>
  </si>
  <si>
    <t>ЗЕМЕЛЬНЫЙ НАЛОГ</t>
  </si>
  <si>
    <t>Государственная гос.пошлина за совершение нотариальных действий нотариусами должностными лицами органов местного самоуправления уполномоченными в соответствии с законодательными актамиРоссийской Федерациина совершение нотариальных действий</t>
  </si>
  <si>
    <t>19</t>
  </si>
  <si>
    <t>Дотации на выравнивание бюджетной обеспеченности поселений из бюджета муниципального района за счет средств субвенции из краевого бюджета на осуществление отдельных государственных полномочий по расчету и предствалению дотаций поселениям</t>
  </si>
  <si>
    <t>Дотации на выравнивание бюджетной обеспеченности поселений, предоставляемых за счет собствененых средств бюджета муниципального района</t>
  </si>
  <si>
    <t>23</t>
  </si>
  <si>
    <t>7555</t>
  </si>
  <si>
    <t>Субсидии на организацию и проведение акарицидных обработок мест массового отдыха населения</t>
  </si>
  <si>
    <t xml:space="preserve">к решению Сельского </t>
  </si>
  <si>
    <t>от    .12.2020 №    Р</t>
  </si>
  <si>
    <t>Доходы 
бюджета 
2021 года</t>
  </si>
  <si>
    <t>Доходы
бюджета 
2022 года</t>
  </si>
  <si>
    <t>Доходы бюджета 2023 года</t>
  </si>
  <si>
    <t>035</t>
  </si>
  <si>
    <t>Доходы от сдачи в аренду имущества, находящегося в оперативном управлении сельских поселений</t>
  </si>
  <si>
    <t>21</t>
  </si>
  <si>
    <t>003</t>
  </si>
  <si>
    <t>29</t>
  </si>
  <si>
    <t>1060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</si>
  <si>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</si>
  <si>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22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</si>
  <si>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</si>
  <si>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Дорги Красноярья</t>
  </si>
  <si>
    <t>Единый Сельскохозяйственный налог</t>
  </si>
  <si>
    <t>Единый сельскохозяйственный налог</t>
  </si>
  <si>
    <t>Государственная пошлина</t>
  </si>
  <si>
    <t>Аренда</t>
  </si>
  <si>
    <t>20</t>
  </si>
  <si>
    <t>Субсидии бюджетам сельских поселений на обеспечениепервичных мер пожарной безопасностив рамках подпрограммы "Предупреждение, спасение, помощь населению в чрезвычайных ситуациях"</t>
  </si>
  <si>
    <t>Доходы  бюджета сельсовета на 2021 год и плановый период 2022-2023 годов</t>
  </si>
  <si>
    <t>Прочие межбюджетные трансферты, передаваемые бюджетам сельских поселений на сбалансированность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</si>
</sst>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49" fontId="2" fillId="0" borderId="0" xfId="0" quotePrefix="1" applyNumberFormat="1" applyFont="1" applyAlignment="1">
      <alignment wrapText="1"/>
    </xf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NumberFormat="1" applyFont="1" applyBorder="1" applyAlignment="1">
      <alignment vertical="top" wrapText="1"/>
    </xf>
    <xf numFmtId="0" fontId="2" fillId="0" borderId="1" xfId="0" quotePrefix="1" applyFont="1" applyBorder="1" applyAlignment="1">
      <alignment wrapText="1"/>
    </xf>
    <xf numFmtId="164" fontId="0" fillId="0" borderId="0" xfId="0" applyNumberFormat="1"/>
    <xf numFmtId="49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Fill="1" applyBorder="1" applyAlignment="1">
      <alignment vertical="top"/>
    </xf>
    <xf numFmtId="0" fontId="1" fillId="0" borderId="0" xfId="0" quotePrefix="1" applyFont="1" applyAlignment="1">
      <alignment wrapText="1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0" xfId="0" quotePrefix="1" applyFont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" fontId="3" fillId="0" borderId="0" xfId="0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164" fontId="4" fillId="0" borderId="3" xfId="0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64" fontId="2" fillId="0" borderId="0" xfId="0" applyNumberFormat="1" applyFont="1"/>
    <xf numFmtId="0" fontId="2" fillId="0" borderId="0" xfId="0" applyFont="1"/>
    <xf numFmtId="0" fontId="0" fillId="0" borderId="0" xfId="0" applyFont="1"/>
    <xf numFmtId="2" fontId="4" fillId="2" borderId="1" xfId="0" applyNumberFormat="1" applyFont="1" applyFill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6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quotePrefix="1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46"/>
  <sheetViews>
    <sheetView tabSelected="1" view="pageBreakPreview" topLeftCell="A33" zoomScaleSheetLayoutView="100" workbookViewId="0">
      <selection activeCell="L38" sqref="L38:M38"/>
    </sheetView>
  </sheetViews>
  <sheetFormatPr defaultRowHeight="12.75" x14ac:dyDescent="0.2"/>
  <cols>
    <col min="1" max="1" width="3.42578125" customWidth="1"/>
    <col min="2" max="2" width="4" style="1" customWidth="1"/>
    <col min="3" max="3" width="2.5703125" style="1" customWidth="1"/>
    <col min="4" max="4" width="3.5703125" style="1" customWidth="1"/>
    <col min="5" max="5" width="3" style="1" customWidth="1"/>
    <col min="6" max="6" width="4.28515625" style="1" customWidth="1"/>
    <col min="7" max="7" width="3.28515625" style="1" customWidth="1"/>
    <col min="8" max="9" width="5.140625" style="1" customWidth="1"/>
    <col min="10" max="10" width="46.42578125" style="1" customWidth="1"/>
    <col min="11" max="11" width="18" customWidth="1"/>
    <col min="12" max="12" width="13.7109375" customWidth="1"/>
    <col min="13" max="13" width="14.140625" customWidth="1"/>
    <col min="14" max="16" width="12.7109375" bestFit="1" customWidth="1"/>
  </cols>
  <sheetData>
    <row r="1" spans="1:16" s="4" customFormat="1" ht="1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3"/>
      <c r="L1" s="14"/>
      <c r="M1" s="15" t="s">
        <v>32</v>
      </c>
    </row>
    <row r="2" spans="1:16" s="4" customFormat="1" ht="15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3"/>
      <c r="L2" s="16"/>
      <c r="M2" s="15" t="s">
        <v>92</v>
      </c>
    </row>
    <row r="3" spans="1:16" s="4" customFormat="1" ht="1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3"/>
      <c r="L3" s="16"/>
      <c r="M3" s="15" t="s">
        <v>34</v>
      </c>
    </row>
    <row r="4" spans="1:16" s="4" customFormat="1" ht="15" customHeight="1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3"/>
      <c r="L4" s="16"/>
      <c r="M4" s="15" t="s">
        <v>93</v>
      </c>
    </row>
    <row r="5" spans="1:16" s="4" customFormat="1" ht="15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16"/>
      <c r="M5" s="15"/>
    </row>
    <row r="6" spans="1:16" s="4" customFormat="1" ht="18.75" customHeight="1" x14ac:dyDescent="0.2">
      <c r="A6" s="45" t="s">
        <v>113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6" s="4" customFormat="1" ht="14.25" customHeight="1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</row>
    <row r="8" spans="1:16" s="4" customFormat="1" ht="15.75" customHeight="1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5" t="s">
        <v>73</v>
      </c>
    </row>
    <row r="9" spans="1:16" s="4" customFormat="1" ht="12.75" customHeight="1" x14ac:dyDescent="0.2">
      <c r="A9" s="47" t="s">
        <v>1</v>
      </c>
      <c r="B9" s="48" t="s">
        <v>0</v>
      </c>
      <c r="C9" s="49"/>
      <c r="D9" s="49"/>
      <c r="E9" s="49"/>
      <c r="F9" s="49"/>
      <c r="G9" s="49"/>
      <c r="H9" s="49"/>
      <c r="I9" s="49"/>
      <c r="J9" s="50" t="s">
        <v>65</v>
      </c>
      <c r="K9" s="51" t="s">
        <v>94</v>
      </c>
      <c r="L9" s="52" t="s">
        <v>95</v>
      </c>
      <c r="M9" s="50" t="s">
        <v>96</v>
      </c>
    </row>
    <row r="10" spans="1:16" s="4" customFormat="1" ht="144.75" customHeight="1" x14ac:dyDescent="0.2">
      <c r="A10" s="47"/>
      <c r="B10" s="6" t="s">
        <v>2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3</v>
      </c>
      <c r="H10" s="6" t="s">
        <v>4</v>
      </c>
      <c r="I10" s="6" t="s">
        <v>5</v>
      </c>
      <c r="J10" s="51"/>
      <c r="K10" s="51"/>
      <c r="L10" s="52"/>
      <c r="M10" s="51"/>
    </row>
    <row r="11" spans="1:16" s="4" customFormat="1" ht="13.5" customHeight="1" x14ac:dyDescent="0.2">
      <c r="A11" s="8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</row>
    <row r="12" spans="1:16" s="40" customFormat="1" ht="18" customHeight="1" x14ac:dyDescent="0.2">
      <c r="A12" s="35"/>
      <c r="B12" s="38"/>
      <c r="C12" s="38"/>
      <c r="D12" s="38"/>
      <c r="E12" s="38"/>
      <c r="F12" s="38"/>
      <c r="G12" s="38"/>
      <c r="H12" s="38"/>
      <c r="I12" s="38"/>
      <c r="J12" s="37" t="s">
        <v>11</v>
      </c>
      <c r="K12" s="19">
        <v>1870812</v>
      </c>
      <c r="L12" s="19">
        <v>1938689</v>
      </c>
      <c r="M12" s="29">
        <v>2010817</v>
      </c>
      <c r="N12" s="39"/>
      <c r="O12" s="39"/>
      <c r="P12" s="39"/>
    </row>
    <row r="13" spans="1:16" ht="18" customHeight="1" x14ac:dyDescent="0.2">
      <c r="A13" s="33" t="s">
        <v>10</v>
      </c>
      <c r="B13" s="10" t="s">
        <v>18</v>
      </c>
      <c r="C13" s="10" t="s">
        <v>10</v>
      </c>
      <c r="D13" s="10" t="s">
        <v>14</v>
      </c>
      <c r="E13" s="10" t="s">
        <v>15</v>
      </c>
      <c r="F13" s="10" t="s">
        <v>79</v>
      </c>
      <c r="G13" s="10" t="s">
        <v>14</v>
      </c>
      <c r="H13" s="10" t="s">
        <v>79</v>
      </c>
      <c r="I13" s="10" t="s">
        <v>20</v>
      </c>
      <c r="J13" s="7" t="s">
        <v>78</v>
      </c>
      <c r="K13" s="19">
        <f>SUM(K14:K16)</f>
        <v>391200</v>
      </c>
      <c r="L13" s="19">
        <f>SUM(L14:L16)</f>
        <v>401250</v>
      </c>
      <c r="M13" s="19">
        <f>SUM(M14:M16)</f>
        <v>411310</v>
      </c>
      <c r="N13" s="9"/>
      <c r="O13" s="9"/>
      <c r="P13" s="9"/>
    </row>
    <row r="14" spans="1:16" ht="76.5" x14ac:dyDescent="0.2">
      <c r="A14" s="12" t="s">
        <v>17</v>
      </c>
      <c r="B14" s="10" t="s">
        <v>18</v>
      </c>
      <c r="C14" s="10" t="s">
        <v>10</v>
      </c>
      <c r="D14" s="10" t="s">
        <v>14</v>
      </c>
      <c r="E14" s="10" t="s">
        <v>15</v>
      </c>
      <c r="F14" s="10" t="s">
        <v>28</v>
      </c>
      <c r="G14" s="10" t="s">
        <v>14</v>
      </c>
      <c r="H14" s="10" t="s">
        <v>12</v>
      </c>
      <c r="I14" s="10" t="s">
        <v>20</v>
      </c>
      <c r="J14" s="7" t="s">
        <v>35</v>
      </c>
      <c r="K14" s="11">
        <v>390000</v>
      </c>
      <c r="L14" s="13">
        <v>400000</v>
      </c>
      <c r="M14" s="13">
        <v>410000</v>
      </c>
    </row>
    <row r="15" spans="1:16" ht="76.5" x14ac:dyDescent="0.2">
      <c r="A15" s="24" t="s">
        <v>62</v>
      </c>
      <c r="B15" s="10" t="s">
        <v>18</v>
      </c>
      <c r="C15" s="10" t="s">
        <v>10</v>
      </c>
      <c r="D15" s="10" t="s">
        <v>14</v>
      </c>
      <c r="E15" s="10" t="s">
        <v>15</v>
      </c>
      <c r="F15" s="10" t="s">
        <v>53</v>
      </c>
      <c r="G15" s="10" t="s">
        <v>14</v>
      </c>
      <c r="H15" s="10" t="s">
        <v>12</v>
      </c>
      <c r="I15" s="10" t="s">
        <v>20</v>
      </c>
      <c r="J15" s="7" t="s">
        <v>76</v>
      </c>
      <c r="K15" s="11">
        <v>400</v>
      </c>
      <c r="L15" s="13">
        <v>420</v>
      </c>
      <c r="M15" s="13">
        <v>450</v>
      </c>
    </row>
    <row r="16" spans="1:16" ht="25.5" x14ac:dyDescent="0.2">
      <c r="A16" s="26" t="s">
        <v>63</v>
      </c>
      <c r="B16" s="10" t="s">
        <v>18</v>
      </c>
      <c r="C16" s="10" t="s">
        <v>10</v>
      </c>
      <c r="D16" s="10" t="s">
        <v>14</v>
      </c>
      <c r="E16" s="10" t="s">
        <v>15</v>
      </c>
      <c r="F16" s="10" t="s">
        <v>36</v>
      </c>
      <c r="G16" s="10" t="s">
        <v>14</v>
      </c>
      <c r="H16" s="10" t="s">
        <v>12</v>
      </c>
      <c r="I16" s="10" t="s">
        <v>20</v>
      </c>
      <c r="J16" s="7" t="s">
        <v>37</v>
      </c>
      <c r="K16" s="11">
        <v>800</v>
      </c>
      <c r="L16" s="13">
        <v>830</v>
      </c>
      <c r="M16" s="13">
        <v>860</v>
      </c>
      <c r="N16" s="9"/>
      <c r="O16" s="9"/>
      <c r="P16" s="9"/>
    </row>
    <row r="17" spans="1:16" x14ac:dyDescent="0.2">
      <c r="A17" s="33" t="s">
        <v>66</v>
      </c>
      <c r="B17" s="10" t="s">
        <v>44</v>
      </c>
      <c r="C17" s="10" t="s">
        <v>10</v>
      </c>
      <c r="D17" s="10" t="s">
        <v>19</v>
      </c>
      <c r="E17" s="10" t="s">
        <v>15</v>
      </c>
      <c r="F17" s="10" t="s">
        <v>80</v>
      </c>
      <c r="G17" s="10" t="s">
        <v>14</v>
      </c>
      <c r="H17" s="10" t="s">
        <v>79</v>
      </c>
      <c r="I17" s="10" t="s">
        <v>20</v>
      </c>
      <c r="J17" s="37" t="s">
        <v>81</v>
      </c>
      <c r="K17" s="29">
        <f>SUM(K18:K21)</f>
        <v>373562</v>
      </c>
      <c r="L17" s="29">
        <f>SUM(L18:L21)</f>
        <v>386209</v>
      </c>
      <c r="M17" s="29">
        <f>SUM(M18:M21)</f>
        <v>401467</v>
      </c>
      <c r="N17" s="9"/>
      <c r="O17" s="9"/>
      <c r="P17" s="9"/>
    </row>
    <row r="18" spans="1:16" ht="63.75" x14ac:dyDescent="0.2">
      <c r="A18" s="27" t="s">
        <v>67</v>
      </c>
      <c r="B18" s="10" t="s">
        <v>44</v>
      </c>
      <c r="C18" s="10" t="s">
        <v>10</v>
      </c>
      <c r="D18" s="10" t="s">
        <v>19</v>
      </c>
      <c r="E18" s="10" t="s">
        <v>15</v>
      </c>
      <c r="F18" s="10" t="s">
        <v>45</v>
      </c>
      <c r="G18" s="10" t="s">
        <v>14</v>
      </c>
      <c r="H18" s="10" t="s">
        <v>12</v>
      </c>
      <c r="I18" s="10" t="s">
        <v>20</v>
      </c>
      <c r="J18" s="7" t="s">
        <v>46</v>
      </c>
      <c r="K18" s="11">
        <v>171523</v>
      </c>
      <c r="L18" s="13">
        <v>177549</v>
      </c>
      <c r="M18" s="13">
        <v>185888</v>
      </c>
      <c r="N18" s="9"/>
      <c r="O18" s="9"/>
      <c r="P18" s="9"/>
    </row>
    <row r="19" spans="1:16" ht="76.5" x14ac:dyDescent="0.2">
      <c r="A19" s="27" t="s">
        <v>68</v>
      </c>
      <c r="B19" s="10" t="s">
        <v>44</v>
      </c>
      <c r="C19" s="10" t="s">
        <v>10</v>
      </c>
      <c r="D19" s="10" t="s">
        <v>19</v>
      </c>
      <c r="E19" s="10" t="s">
        <v>15</v>
      </c>
      <c r="F19" s="10" t="s">
        <v>47</v>
      </c>
      <c r="G19" s="10" t="s">
        <v>14</v>
      </c>
      <c r="H19" s="10" t="s">
        <v>12</v>
      </c>
      <c r="I19" s="10" t="s">
        <v>20</v>
      </c>
      <c r="J19" s="7" t="s">
        <v>48</v>
      </c>
      <c r="K19" s="11">
        <v>985</v>
      </c>
      <c r="L19" s="13">
        <v>1008</v>
      </c>
      <c r="M19" s="13">
        <v>1031</v>
      </c>
      <c r="N19" s="9"/>
      <c r="O19" s="9"/>
      <c r="P19" s="9"/>
    </row>
    <row r="20" spans="1:16" ht="76.5" x14ac:dyDescent="0.2">
      <c r="A20" s="27" t="s">
        <v>69</v>
      </c>
      <c r="B20" s="10" t="s">
        <v>44</v>
      </c>
      <c r="C20" s="10" t="s">
        <v>10</v>
      </c>
      <c r="D20" s="10" t="s">
        <v>19</v>
      </c>
      <c r="E20" s="10" t="s">
        <v>15</v>
      </c>
      <c r="F20" s="10" t="s">
        <v>49</v>
      </c>
      <c r="G20" s="10" t="s">
        <v>14</v>
      </c>
      <c r="H20" s="10" t="s">
        <v>12</v>
      </c>
      <c r="I20" s="10" t="s">
        <v>20</v>
      </c>
      <c r="J20" s="7" t="s">
        <v>50</v>
      </c>
      <c r="K20" s="11">
        <v>225636</v>
      </c>
      <c r="L20" s="13">
        <v>232944</v>
      </c>
      <c r="M20" s="13">
        <v>243093</v>
      </c>
      <c r="N20" s="9"/>
      <c r="O20" s="9"/>
      <c r="P20" s="9"/>
    </row>
    <row r="21" spans="1:16" ht="76.5" x14ac:dyDescent="0.2">
      <c r="A21" s="27" t="s">
        <v>71</v>
      </c>
      <c r="B21" s="10" t="s">
        <v>44</v>
      </c>
      <c r="C21" s="10" t="s">
        <v>10</v>
      </c>
      <c r="D21" s="10" t="s">
        <v>19</v>
      </c>
      <c r="E21" s="10" t="s">
        <v>15</v>
      </c>
      <c r="F21" s="10" t="s">
        <v>51</v>
      </c>
      <c r="G21" s="10" t="s">
        <v>14</v>
      </c>
      <c r="H21" s="10" t="s">
        <v>12</v>
      </c>
      <c r="I21" s="10" t="s">
        <v>20</v>
      </c>
      <c r="J21" s="7" t="s">
        <v>52</v>
      </c>
      <c r="K21" s="11">
        <v>-24582</v>
      </c>
      <c r="L21" s="13">
        <v>-25292</v>
      </c>
      <c r="M21" s="13">
        <v>-28545</v>
      </c>
      <c r="N21" s="9"/>
      <c r="O21" s="9"/>
      <c r="P21" s="9"/>
    </row>
    <row r="22" spans="1:16" s="40" customFormat="1" x14ac:dyDescent="0.2">
      <c r="A22" s="35"/>
      <c r="B22" s="38"/>
      <c r="C22" s="38"/>
      <c r="D22" s="38"/>
      <c r="E22" s="38"/>
      <c r="F22" s="38"/>
      <c r="G22" s="38"/>
      <c r="H22" s="38"/>
      <c r="I22" s="38"/>
      <c r="J22" s="37" t="s">
        <v>107</v>
      </c>
      <c r="K22" s="29">
        <v>200</v>
      </c>
      <c r="L22" s="19">
        <v>210</v>
      </c>
      <c r="M22" s="19">
        <v>220</v>
      </c>
      <c r="N22" s="39"/>
      <c r="O22" s="39"/>
      <c r="P22" s="39"/>
    </row>
    <row r="23" spans="1:16" x14ac:dyDescent="0.2">
      <c r="A23" s="36" t="s">
        <v>82</v>
      </c>
      <c r="B23" s="10" t="s">
        <v>18</v>
      </c>
      <c r="C23" s="10" t="s">
        <v>10</v>
      </c>
      <c r="D23" s="10" t="s">
        <v>22</v>
      </c>
      <c r="E23" s="10" t="s">
        <v>19</v>
      </c>
      <c r="F23" s="10" t="s">
        <v>28</v>
      </c>
      <c r="G23" s="10" t="s">
        <v>14</v>
      </c>
      <c r="H23" s="10" t="s">
        <v>38</v>
      </c>
      <c r="I23" s="10" t="s">
        <v>20</v>
      </c>
      <c r="J23" s="7" t="s">
        <v>108</v>
      </c>
      <c r="K23" s="11">
        <v>200</v>
      </c>
      <c r="L23" s="13">
        <v>210</v>
      </c>
      <c r="M23" s="13">
        <v>220</v>
      </c>
      <c r="N23" s="9"/>
      <c r="O23" s="9"/>
      <c r="P23" s="9"/>
    </row>
    <row r="24" spans="1:16" s="40" customFormat="1" x14ac:dyDescent="0.2">
      <c r="A24" s="35"/>
      <c r="B24" s="38"/>
      <c r="C24" s="38"/>
      <c r="D24" s="38"/>
      <c r="E24" s="38"/>
      <c r="F24" s="38"/>
      <c r="G24" s="38"/>
      <c r="H24" s="38"/>
      <c r="I24" s="38"/>
      <c r="J24" s="37" t="s">
        <v>83</v>
      </c>
      <c r="K24" s="29">
        <v>420000</v>
      </c>
      <c r="L24" s="19">
        <v>436800</v>
      </c>
      <c r="M24" s="19">
        <v>454200</v>
      </c>
      <c r="N24" s="39"/>
      <c r="O24" s="39"/>
      <c r="P24" s="39"/>
    </row>
    <row r="25" spans="1:16" ht="27.75" customHeight="1" x14ac:dyDescent="0.2">
      <c r="A25" s="27" t="s">
        <v>13</v>
      </c>
      <c r="B25" s="10" t="s">
        <v>18</v>
      </c>
      <c r="C25" s="10" t="s">
        <v>10</v>
      </c>
      <c r="D25" s="10" t="s">
        <v>29</v>
      </c>
      <c r="E25" s="10" t="s">
        <v>14</v>
      </c>
      <c r="F25" s="10" t="s">
        <v>36</v>
      </c>
      <c r="G25" s="10" t="s">
        <v>24</v>
      </c>
      <c r="H25" s="10" t="s">
        <v>38</v>
      </c>
      <c r="I25" s="10" t="s">
        <v>20</v>
      </c>
      <c r="J25" s="7" t="s">
        <v>39</v>
      </c>
      <c r="K25" s="11">
        <v>420000</v>
      </c>
      <c r="L25" s="11">
        <v>436800</v>
      </c>
      <c r="M25" s="11">
        <v>454200</v>
      </c>
      <c r="N25" s="9"/>
      <c r="O25" s="9"/>
      <c r="P25" s="9"/>
    </row>
    <row r="26" spans="1:16" s="40" customFormat="1" ht="27.75" customHeight="1" x14ac:dyDescent="0.2">
      <c r="A26" s="35"/>
      <c r="B26" s="38"/>
      <c r="C26" s="38"/>
      <c r="D26" s="38"/>
      <c r="E26" s="38"/>
      <c r="F26" s="38"/>
      <c r="G26" s="38"/>
      <c r="H26" s="38"/>
      <c r="I26" s="38"/>
      <c r="J26" s="37" t="s">
        <v>84</v>
      </c>
      <c r="K26" s="29">
        <f>SUM(K27:K28)</f>
        <v>580000</v>
      </c>
      <c r="L26" s="29">
        <f>SUM(L27:L28)</f>
        <v>604200</v>
      </c>
      <c r="M26" s="29">
        <f>SUM(M27:M28)</f>
        <v>628360</v>
      </c>
      <c r="N26" s="39"/>
      <c r="O26" s="39"/>
      <c r="P26" s="39"/>
    </row>
    <row r="27" spans="1:16" ht="38.25" x14ac:dyDescent="0.2">
      <c r="A27" s="12">
        <f>A25+1</f>
        <v>12</v>
      </c>
      <c r="B27" s="10" t="s">
        <v>18</v>
      </c>
      <c r="C27" s="10" t="s">
        <v>10</v>
      </c>
      <c r="D27" s="10" t="s">
        <v>29</v>
      </c>
      <c r="E27" s="10" t="s">
        <v>29</v>
      </c>
      <c r="F27" s="10" t="s">
        <v>40</v>
      </c>
      <c r="G27" s="10" t="s">
        <v>82</v>
      </c>
      <c r="H27" s="10" t="s">
        <v>38</v>
      </c>
      <c r="I27" s="10" t="s">
        <v>20</v>
      </c>
      <c r="J27" s="7" t="s">
        <v>41</v>
      </c>
      <c r="K27" s="11">
        <v>350000</v>
      </c>
      <c r="L27" s="11">
        <v>365000</v>
      </c>
      <c r="M27" s="11">
        <v>379600</v>
      </c>
    </row>
    <row r="28" spans="1:16" ht="38.25" x14ac:dyDescent="0.2">
      <c r="A28" s="12">
        <f t="shared" ref="A28:A35" si="0">A27+1</f>
        <v>13</v>
      </c>
      <c r="B28" s="10" t="s">
        <v>18</v>
      </c>
      <c r="C28" s="10" t="s">
        <v>10</v>
      </c>
      <c r="D28" s="10" t="s">
        <v>29</v>
      </c>
      <c r="E28" s="10" t="s">
        <v>29</v>
      </c>
      <c r="F28" s="10" t="s">
        <v>42</v>
      </c>
      <c r="G28" s="10" t="s">
        <v>82</v>
      </c>
      <c r="H28" s="10" t="s">
        <v>38</v>
      </c>
      <c r="I28" s="10" t="s">
        <v>20</v>
      </c>
      <c r="J28" s="7" t="s">
        <v>43</v>
      </c>
      <c r="K28" s="11">
        <v>230000</v>
      </c>
      <c r="L28" s="11">
        <v>239200</v>
      </c>
      <c r="M28" s="11">
        <v>248760</v>
      </c>
    </row>
    <row r="29" spans="1:16" s="40" customFormat="1" x14ac:dyDescent="0.2">
      <c r="A29" s="35"/>
      <c r="B29" s="38"/>
      <c r="C29" s="38"/>
      <c r="D29" s="38"/>
      <c r="E29" s="38"/>
      <c r="F29" s="38"/>
      <c r="G29" s="38"/>
      <c r="H29" s="38"/>
      <c r="I29" s="38"/>
      <c r="J29" s="37" t="s">
        <v>109</v>
      </c>
      <c r="K29" s="29">
        <v>15000</v>
      </c>
      <c r="L29" s="29">
        <v>15540</v>
      </c>
      <c r="M29" s="29">
        <v>17000</v>
      </c>
    </row>
    <row r="30" spans="1:16" s="41" customFormat="1" ht="80.25" customHeight="1" x14ac:dyDescent="0.2">
      <c r="A30" s="36" t="s">
        <v>25</v>
      </c>
      <c r="B30" s="10" t="s">
        <v>100</v>
      </c>
      <c r="C30" s="10" t="s">
        <v>10</v>
      </c>
      <c r="D30" s="10" t="s">
        <v>21</v>
      </c>
      <c r="E30" s="10" t="s">
        <v>23</v>
      </c>
      <c r="F30" s="10" t="s">
        <v>53</v>
      </c>
      <c r="G30" s="10" t="s">
        <v>14</v>
      </c>
      <c r="H30" s="10" t="s">
        <v>38</v>
      </c>
      <c r="I30" s="10" t="s">
        <v>20</v>
      </c>
      <c r="J30" s="7" t="s">
        <v>85</v>
      </c>
      <c r="K30" s="11">
        <v>15000</v>
      </c>
      <c r="L30" s="11">
        <v>15540</v>
      </c>
      <c r="M30" s="11">
        <v>17000</v>
      </c>
    </row>
    <row r="31" spans="1:16" s="40" customFormat="1" ht="15.75" customHeight="1" x14ac:dyDescent="0.2">
      <c r="A31" s="35"/>
      <c r="B31" s="38"/>
      <c r="C31" s="38"/>
      <c r="D31" s="38"/>
      <c r="E31" s="38"/>
      <c r="F31" s="38"/>
      <c r="G31" s="38"/>
      <c r="H31" s="38"/>
      <c r="I31" s="38"/>
      <c r="J31" s="37" t="s">
        <v>110</v>
      </c>
      <c r="K31" s="29">
        <v>90850</v>
      </c>
      <c r="L31" s="29">
        <v>94480</v>
      </c>
      <c r="M31" s="29">
        <v>98260</v>
      </c>
    </row>
    <row r="32" spans="1:16" ht="40.5" customHeight="1" x14ac:dyDescent="0.2">
      <c r="A32" s="31" t="s">
        <v>70</v>
      </c>
      <c r="B32" s="10" t="s">
        <v>100</v>
      </c>
      <c r="C32" s="10" t="s">
        <v>10</v>
      </c>
      <c r="D32" s="10" t="s">
        <v>13</v>
      </c>
      <c r="E32" s="10" t="s">
        <v>22</v>
      </c>
      <c r="F32" s="10" t="s">
        <v>97</v>
      </c>
      <c r="G32" s="10" t="s">
        <v>82</v>
      </c>
      <c r="H32" s="10" t="s">
        <v>38</v>
      </c>
      <c r="I32" s="10" t="s">
        <v>16</v>
      </c>
      <c r="J32" s="7" t="s">
        <v>98</v>
      </c>
      <c r="K32" s="11">
        <v>90850</v>
      </c>
      <c r="L32" s="11">
        <v>94480</v>
      </c>
      <c r="M32" s="11">
        <v>98260</v>
      </c>
    </row>
    <row r="33" spans="1:14" ht="18.75" customHeight="1" x14ac:dyDescent="0.2">
      <c r="A33" s="34"/>
      <c r="B33" s="30"/>
      <c r="C33" s="30"/>
      <c r="D33" s="30"/>
      <c r="E33" s="30"/>
      <c r="F33" s="30"/>
      <c r="G33" s="30"/>
      <c r="H33" s="30"/>
      <c r="I33" s="30"/>
      <c r="J33" s="28" t="s">
        <v>54</v>
      </c>
      <c r="K33" s="20">
        <f>SUM(K34:K42)</f>
        <v>20618553.370000001</v>
      </c>
      <c r="L33" s="20">
        <f>SUM(L34:L42)</f>
        <v>17579021.82</v>
      </c>
      <c r="M33" s="20">
        <f>SUM(M34:M42)</f>
        <v>17157081.810000002</v>
      </c>
    </row>
    <row r="34" spans="1:14" ht="66" customHeight="1" x14ac:dyDescent="0.2">
      <c r="A34" s="26" t="s">
        <v>64</v>
      </c>
      <c r="B34" s="10" t="s">
        <v>100</v>
      </c>
      <c r="C34" s="10" t="s">
        <v>17</v>
      </c>
      <c r="D34" s="10" t="s">
        <v>15</v>
      </c>
      <c r="E34" s="10" t="s">
        <v>26</v>
      </c>
      <c r="F34" s="10" t="s">
        <v>30</v>
      </c>
      <c r="G34" s="10" t="s">
        <v>82</v>
      </c>
      <c r="H34" s="10" t="s">
        <v>12</v>
      </c>
      <c r="I34" s="10" t="s">
        <v>72</v>
      </c>
      <c r="J34" s="7" t="s">
        <v>87</v>
      </c>
      <c r="K34" s="42">
        <v>3130200</v>
      </c>
      <c r="L34" s="42">
        <v>2504200</v>
      </c>
      <c r="M34" s="42">
        <v>2504200</v>
      </c>
    </row>
    <row r="35" spans="1:14" ht="53.25" customHeight="1" x14ac:dyDescent="0.2">
      <c r="A35" s="12">
        <f t="shared" si="0"/>
        <v>18</v>
      </c>
      <c r="B35" s="10" t="s">
        <v>100</v>
      </c>
      <c r="C35" s="10" t="s">
        <v>17</v>
      </c>
      <c r="D35" s="10" t="s">
        <v>15</v>
      </c>
      <c r="E35" s="10" t="s">
        <v>70</v>
      </c>
      <c r="F35" s="10" t="s">
        <v>30</v>
      </c>
      <c r="G35" s="10" t="s">
        <v>82</v>
      </c>
      <c r="H35" s="10" t="s">
        <v>12</v>
      </c>
      <c r="I35" s="10" t="s">
        <v>72</v>
      </c>
      <c r="J35" s="7" t="s">
        <v>88</v>
      </c>
      <c r="K35" s="42">
        <v>3861660</v>
      </c>
      <c r="L35" s="42">
        <v>3861660</v>
      </c>
      <c r="M35" s="42">
        <v>3861660</v>
      </c>
    </row>
    <row r="36" spans="1:14" ht="53.25" customHeight="1" x14ac:dyDescent="0.2">
      <c r="A36" s="36" t="s">
        <v>86</v>
      </c>
      <c r="B36" s="10" t="s">
        <v>100</v>
      </c>
      <c r="C36" s="10" t="s">
        <v>17</v>
      </c>
      <c r="D36" s="10" t="s">
        <v>15</v>
      </c>
      <c r="E36" s="10" t="s">
        <v>101</v>
      </c>
      <c r="F36" s="10" t="s">
        <v>31</v>
      </c>
      <c r="G36" s="10" t="s">
        <v>82</v>
      </c>
      <c r="H36" s="10" t="s">
        <v>102</v>
      </c>
      <c r="I36" s="10" t="s">
        <v>72</v>
      </c>
      <c r="J36" s="7" t="s">
        <v>103</v>
      </c>
      <c r="K36" s="42">
        <v>79900</v>
      </c>
      <c r="L36" s="42">
        <v>79900</v>
      </c>
      <c r="M36" s="42">
        <v>79900</v>
      </c>
    </row>
    <row r="37" spans="1:14" ht="53.25" customHeight="1" x14ac:dyDescent="0.2">
      <c r="A37" s="36" t="s">
        <v>111</v>
      </c>
      <c r="B37" s="10" t="s">
        <v>100</v>
      </c>
      <c r="C37" s="10" t="s">
        <v>17</v>
      </c>
      <c r="D37" s="10" t="s">
        <v>15</v>
      </c>
      <c r="E37" s="10" t="s">
        <v>101</v>
      </c>
      <c r="F37" s="10" t="s">
        <v>31</v>
      </c>
      <c r="G37" s="10" t="s">
        <v>82</v>
      </c>
      <c r="H37" s="10" t="s">
        <v>105</v>
      </c>
      <c r="I37" s="10" t="s">
        <v>72</v>
      </c>
      <c r="J37" s="7" t="s">
        <v>106</v>
      </c>
      <c r="K37" s="42">
        <v>535258</v>
      </c>
      <c r="L37" s="42">
        <v>556650.22</v>
      </c>
      <c r="M37" s="42">
        <v>578923.85</v>
      </c>
    </row>
    <row r="38" spans="1:14" ht="54" customHeight="1" x14ac:dyDescent="0.2">
      <c r="A38" s="12" t="s">
        <v>99</v>
      </c>
      <c r="B38" s="10" t="s">
        <v>100</v>
      </c>
      <c r="C38" s="10" t="s">
        <v>17</v>
      </c>
      <c r="D38" s="10" t="s">
        <v>15</v>
      </c>
      <c r="E38" s="10" t="s">
        <v>60</v>
      </c>
      <c r="F38" s="10" t="s">
        <v>31</v>
      </c>
      <c r="G38" s="10" t="s">
        <v>82</v>
      </c>
      <c r="H38" s="10" t="s">
        <v>12</v>
      </c>
      <c r="I38" s="10" t="s">
        <v>72</v>
      </c>
      <c r="J38" s="7" t="s">
        <v>114</v>
      </c>
      <c r="K38" s="42">
        <v>12224670</v>
      </c>
      <c r="L38" s="42">
        <v>9779736</v>
      </c>
      <c r="M38" s="42">
        <v>9779736</v>
      </c>
    </row>
    <row r="39" spans="1:14" ht="53.25" customHeight="1" x14ac:dyDescent="0.2">
      <c r="A39" s="12" t="s">
        <v>104</v>
      </c>
      <c r="B39" s="10" t="s">
        <v>100</v>
      </c>
      <c r="C39" s="10" t="s">
        <v>17</v>
      </c>
      <c r="D39" s="10" t="s">
        <v>15</v>
      </c>
      <c r="E39" s="10" t="s">
        <v>33</v>
      </c>
      <c r="F39" s="10" t="s">
        <v>55</v>
      </c>
      <c r="G39" s="10" t="s">
        <v>82</v>
      </c>
      <c r="H39" s="10" t="s">
        <v>56</v>
      </c>
      <c r="I39" s="10" t="s">
        <v>72</v>
      </c>
      <c r="J39" s="7" t="s">
        <v>57</v>
      </c>
      <c r="K39" s="42">
        <v>18520.96</v>
      </c>
      <c r="L39" s="42">
        <v>18520.96</v>
      </c>
      <c r="M39" s="42">
        <v>18520.96</v>
      </c>
      <c r="N39" s="25"/>
    </row>
    <row r="40" spans="1:14" ht="51" x14ac:dyDescent="0.2">
      <c r="A40" s="26" t="s">
        <v>89</v>
      </c>
      <c r="B40" s="10" t="s">
        <v>100</v>
      </c>
      <c r="C40" s="10" t="s">
        <v>17</v>
      </c>
      <c r="D40" s="10" t="s">
        <v>15</v>
      </c>
      <c r="E40" s="10" t="s">
        <v>58</v>
      </c>
      <c r="F40" s="10" t="s">
        <v>59</v>
      </c>
      <c r="G40" s="10" t="s">
        <v>82</v>
      </c>
      <c r="H40" s="10" t="s">
        <v>12</v>
      </c>
      <c r="I40" s="10" t="s">
        <v>72</v>
      </c>
      <c r="J40" s="7" t="s">
        <v>61</v>
      </c>
      <c r="K40" s="42">
        <v>434203.41</v>
      </c>
      <c r="L40" s="42">
        <v>444213.64</v>
      </c>
      <c r="M40" s="42">
        <v>0</v>
      </c>
    </row>
    <row r="41" spans="1:14" ht="60" customHeight="1" x14ac:dyDescent="0.2">
      <c r="A41" s="32" t="s">
        <v>74</v>
      </c>
      <c r="B41" s="10" t="s">
        <v>100</v>
      </c>
      <c r="C41" s="10" t="s">
        <v>17</v>
      </c>
      <c r="D41" s="10" t="s">
        <v>15</v>
      </c>
      <c r="E41" s="10" t="s">
        <v>101</v>
      </c>
      <c r="F41" s="10" t="s">
        <v>31</v>
      </c>
      <c r="G41" s="10" t="s">
        <v>82</v>
      </c>
      <c r="H41" s="10" t="s">
        <v>75</v>
      </c>
      <c r="I41" s="10" t="s">
        <v>72</v>
      </c>
      <c r="J41" s="7" t="s">
        <v>112</v>
      </c>
      <c r="K41" s="42">
        <v>309741</v>
      </c>
      <c r="L41" s="42">
        <v>309741</v>
      </c>
      <c r="M41" s="42">
        <v>309741</v>
      </c>
    </row>
    <row r="42" spans="1:14" ht="69" customHeight="1" x14ac:dyDescent="0.2">
      <c r="A42" s="32" t="s">
        <v>77</v>
      </c>
      <c r="B42" s="10" t="s">
        <v>100</v>
      </c>
      <c r="C42" s="10" t="s">
        <v>17</v>
      </c>
      <c r="D42" s="10" t="s">
        <v>15</v>
      </c>
      <c r="E42" s="10" t="s">
        <v>101</v>
      </c>
      <c r="F42" s="10" t="s">
        <v>31</v>
      </c>
      <c r="G42" s="10" t="s">
        <v>82</v>
      </c>
      <c r="H42" s="10" t="s">
        <v>90</v>
      </c>
      <c r="I42" s="10" t="s">
        <v>72</v>
      </c>
      <c r="J42" s="7" t="s">
        <v>91</v>
      </c>
      <c r="K42" s="42">
        <v>24400</v>
      </c>
      <c r="L42" s="42">
        <v>24400</v>
      </c>
      <c r="M42" s="42">
        <v>24400</v>
      </c>
    </row>
    <row r="43" spans="1:14" ht="23.25" customHeight="1" x14ac:dyDescent="0.2">
      <c r="A43" s="43" t="s">
        <v>27</v>
      </c>
      <c r="B43" s="44"/>
      <c r="C43" s="44"/>
      <c r="D43" s="44"/>
      <c r="E43" s="44"/>
      <c r="F43" s="44"/>
      <c r="G43" s="44"/>
      <c r="H43" s="44"/>
      <c r="I43" s="44"/>
      <c r="J43" s="44"/>
      <c r="K43" s="20">
        <f>SUM(K12+K33)</f>
        <v>22489365.370000001</v>
      </c>
      <c r="L43" s="20">
        <f>SUM(L12+L33)</f>
        <v>19517710.82</v>
      </c>
      <c r="M43" s="20">
        <f>SUM(M12+M33)</f>
        <v>19167898.810000002</v>
      </c>
    </row>
    <row r="44" spans="1:14" ht="23.2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23"/>
      <c r="M44" s="23"/>
    </row>
    <row r="45" spans="1:14" ht="23.2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4" ht="23.2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</sheetData>
  <mergeCells count="8">
    <mergeCell ref="A43:J43"/>
    <mergeCell ref="A6:M6"/>
    <mergeCell ref="A9:A10"/>
    <mergeCell ref="B9:I9"/>
    <mergeCell ref="J9:J10"/>
    <mergeCell ref="K9:K10"/>
    <mergeCell ref="L9:L10"/>
    <mergeCell ref="M9:M10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0" firstPageNumber="57" fitToHeight="2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админ</cp:lastModifiedBy>
  <cp:lastPrinted>2020-11-09T08:00:20Z</cp:lastPrinted>
  <dcterms:created xsi:type="dcterms:W3CDTF">2010-12-01T11:29:51Z</dcterms:created>
  <dcterms:modified xsi:type="dcterms:W3CDTF">2020-12-17T09:01:36Z</dcterms:modified>
</cp:coreProperties>
</file>