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E25"/>
  <c r="D25"/>
  <c r="G26"/>
  <c r="G27"/>
  <c r="G12"/>
  <c r="D10"/>
  <c r="G17" l="1"/>
  <c r="G16"/>
  <c r="F10" l="1"/>
  <c r="E10"/>
  <c r="G11" l="1"/>
  <c r="G28" l="1"/>
  <c r="G24"/>
  <c r="G23"/>
  <c r="G20"/>
  <c r="G19"/>
  <c r="G15"/>
  <c r="G13"/>
  <c r="G18"/>
  <c r="G10" l="1"/>
  <c r="G25"/>
  <c r="G21"/>
</calcChain>
</file>

<file path=xl/sharedStrings.xml><?xml version="1.0" encoding="utf-8"?>
<sst xmlns="http://schemas.openxmlformats.org/spreadsheetml/2006/main" count="97" uniqueCount="89">
  <si>
    <t>№ строки</t>
  </si>
  <si>
    <t>Наименование показателя бюджетной классификации</t>
  </si>
  <si>
    <t>Раздел-подраздел</t>
  </si>
  <si>
    <t>Бюджетная роспись с учетом изменений</t>
  </si>
  <si>
    <t>Исполнено</t>
  </si>
  <si>
    <t>Процент исполнения</t>
  </si>
  <si>
    <t>Утверждено решением о бюджете</t>
  </si>
  <si>
    <t>1</t>
  </si>
  <si>
    <t>ОБЩЕГОСУДАРСТВЕННЫЕ ВОПРОСЫ</t>
  </si>
  <si>
    <t>0100</t>
  </si>
  <si>
    <t>2</t>
  </si>
  <si>
    <t>Функционирование высшего должностного лица субъекта Российской  Федерации и муниципального образования</t>
  </si>
  <si>
    <t>0102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</si>
  <si>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</si>
  <si>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</si>
  <si>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</si>
  <si>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</t>
  </si>
  <si>
    <t>5</t>
  </si>
  <si>
    <t>Резервные фонды</t>
  </si>
  <si>
    <t>0111</t>
  </si>
  <si>
    <t>6</t>
  </si>
  <si>
    <t>Другие общегосударственные вопросы</t>
  </si>
  <si>
    <t>0113</t>
  </si>
  <si>
    <t>7</t>
  </si>
  <si>
    <t>НАЦИОНАЛЬНАЯ ОБОРОНА</t>
  </si>
  <si>
    <t>0200</t>
  </si>
  <si>
    <t>8</t>
  </si>
  <si>
    <t>Мобилизационная и вневойсковая подготовка</t>
  </si>
  <si>
    <t>0203</t>
  </si>
  <si>
    <t>9</t>
  </si>
  <si>
    <t>НАЦИОНАЛЬНАЯ БЕЗОПАСНОСТЬ И ПРАВООХРАНИТЕЛЬНАЯ ДЕЯТЕЛЬНОСТЬ</t>
  </si>
  <si>
    <t>0300</t>
  </si>
  <si>
    <t>10</t>
  </si>
  <si>
    <t>Обеспечение пожарной безопасности</t>
  </si>
  <si>
    <t>0310</t>
  </si>
  <si>
    <t>11</t>
  </si>
  <si>
    <t>Другие вопросы в области национальной безопасности и правоохранительной деятельности</t>
  </si>
  <si>
    <t>0314</t>
  </si>
  <si>
    <t>12</t>
  </si>
  <si>
    <t>НАЦИОНАЛЬНАЯ ЭКОНОМИКА</t>
  </si>
  <si>
    <t>0400</t>
  </si>
  <si>
    <t>13</t>
  </si>
  <si>
    <t>Сельское хозяйство и рыболовство</t>
  </si>
  <si>
    <t>0405</t>
  </si>
  <si>
    <t>14</t>
  </si>
  <si>
    <t>Дорожное хозяйство (дорожные фонды)</t>
  </si>
  <si>
    <t>0409</t>
  </si>
  <si>
    <t>15</t>
  </si>
  <si>
    <t>Другие вопросы в области национальной экономики</t>
  </si>
  <si>
    <t>0412</t>
  </si>
  <si>
    <t>16</t>
  </si>
  <si>
    <t>ЖИЛИЩНО-КОММУНАЛЬНОЕ ХОЗЯЙСТВО</t>
  </si>
  <si>
    <t>0500</t>
  </si>
  <si>
    <t>Благоустройство</t>
  </si>
  <si>
    <t>0503</t>
  </si>
  <si>
    <t>18</t>
  </si>
  <si>
    <t>ОБРАЗОВАНИЕ</t>
  </si>
  <si>
    <t>0700</t>
  </si>
  <si>
    <t>19</t>
  </si>
  <si>
    <t>Молодежная политика и оздоровление детей</t>
  </si>
  <si>
    <t>0707</t>
  </si>
  <si>
    <t>Всего</t>
  </si>
  <si>
    <t>20</t>
  </si>
  <si>
    <t>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</si>
  <si>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</si>
  <si>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</si>
  <si>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к решению Новочернореченского</t>
  </si>
  <si>
    <t xml:space="preserve">                                                               Расходы бюджета муниципального образования поселок Новочернореченский</t>
  </si>
  <si>
    <t>0801</t>
  </si>
  <si>
    <t>Культура</t>
  </si>
  <si>
    <t xml:space="preserve">                       Приложение № 6</t>
  </si>
  <si>
    <t xml:space="preserve">                   сельского Совета депутатов</t>
  </si>
  <si>
    <t xml:space="preserve">                                                 по разделам, подразделам бюджетной классификации расходов бюджетов в 2020 году</t>
  </si>
  <si>
    <t>0501</t>
  </si>
  <si>
    <t>0502</t>
  </si>
  <si>
    <t>17</t>
  </si>
  <si>
    <t>22</t>
  </si>
  <si>
    <t>Жилищное хозяйство</t>
  </si>
  <si>
    <t>Коммунальное хозяйство</t>
  </si>
  <si>
    <t>2 426 917,89</t>
  </si>
  <si>
    <t>2 426 917,90</t>
  </si>
  <si>
    <t>4 874 275,74</t>
  </si>
  <si>
    <t>23</t>
  </si>
  <si>
    <t>0909</t>
  </si>
  <si>
    <t>35 392,00</t>
  </si>
  <si>
    <t>22 864 531,27</t>
  </si>
  <si>
    <t>20 179 312,34</t>
  </si>
  <si>
    <t>ЗДРАВООХРАНЕНИЕ</t>
  </si>
  <si>
    <t>от 23.04.2021 №07-37Р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</si>
</sst>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4" fontId="3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164" fontId="5" fillId="0" borderId="1" xfId="1" applyFont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vertical="top"/>
    </xf>
    <xf numFmtId="0" fontId="7" fillId="2" borderId="0" xfId="0" applyFont="1" applyFill="1"/>
    <xf numFmtId="0" fontId="6" fillId="2" borderId="2" xfId="0" quotePrefix="1" applyNumberFormat="1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vertical="top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164" fontId="3" fillId="2" borderId="1" xfId="1" applyFont="1" applyFill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/>
    </xf>
    <xf numFmtId="0" fontId="5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F1" sqref="F1:H4"/>
    </sheetView>
  </sheetViews>
  <sheetFormatPr defaultRowHeight="15"/>
  <cols>
    <col min="1" max="1" width="7.28515625" customWidth="1"/>
    <col min="2" max="2" width="52.140625" customWidth="1"/>
    <col min="3" max="3" width="10.28515625" customWidth="1"/>
    <col min="4" max="4" width="15.85546875" customWidth="1"/>
    <col min="5" max="5" width="16.5703125" customWidth="1"/>
    <col min="6" max="6" width="14.85546875" customWidth="1"/>
    <col min="7" max="7" width="16.28515625" customWidth="1"/>
  </cols>
  <sheetData>
    <row r="1" spans="1:7">
      <c r="F1" s="8" t="s">
        <v>70</v>
      </c>
      <c r="G1" s="8"/>
    </row>
    <row r="2" spans="1:7">
      <c r="F2" s="8" t="s">
        <v>66</v>
      </c>
      <c r="G2" s="8"/>
    </row>
    <row r="3" spans="1:7">
      <c r="F3" s="8" t="s">
        <v>71</v>
      </c>
      <c r="G3" s="8"/>
    </row>
    <row r="4" spans="1:7">
      <c r="G4" s="8" t="s">
        <v>88</v>
      </c>
    </row>
    <row r="5" spans="1:7">
      <c r="B5" s="7" t="s">
        <v>67</v>
      </c>
      <c r="C5" s="7"/>
      <c r="D5" s="7"/>
      <c r="E5" s="7"/>
    </row>
    <row r="6" spans="1:7">
      <c r="B6" s="7" t="s">
        <v>72</v>
      </c>
      <c r="C6" s="7"/>
      <c r="D6" s="7"/>
      <c r="E6" s="7"/>
    </row>
    <row r="7" spans="1:7" ht="10.15" customHeight="1"/>
    <row r="8" spans="1:7" ht="59.25" customHeight="1">
      <c r="A8" s="1" t="s">
        <v>0</v>
      </c>
      <c r="B8" s="1" t="s">
        <v>1</v>
      </c>
      <c r="C8" s="2" t="s">
        <v>2</v>
      </c>
      <c r="D8" s="3" t="s">
        <v>6</v>
      </c>
      <c r="E8" s="3" t="s">
        <v>3</v>
      </c>
      <c r="F8" s="3" t="s">
        <v>4</v>
      </c>
      <c r="G8" s="3" t="s">
        <v>5</v>
      </c>
    </row>
    <row r="9" spans="1:7" ht="16.899999999999999" customHeight="1">
      <c r="A9" s="1"/>
      <c r="B9" s="1">
        <v>1</v>
      </c>
      <c r="C9" s="2" t="s">
        <v>10</v>
      </c>
      <c r="D9" s="3">
        <v>3</v>
      </c>
      <c r="E9" s="3">
        <v>4</v>
      </c>
      <c r="F9" s="3">
        <v>5</v>
      </c>
      <c r="G9" s="3">
        <v>6</v>
      </c>
    </row>
    <row r="10" spans="1:7">
      <c r="A10" s="4" t="s">
        <v>7</v>
      </c>
      <c r="B10" s="5" t="s">
        <v>8</v>
      </c>
      <c r="C10" s="6" t="s">
        <v>9</v>
      </c>
      <c r="D10" s="11">
        <f>SUM(D11:D15)</f>
        <v>7945115.9900000002</v>
      </c>
      <c r="E10" s="11">
        <f>E11+E12+E13+E14+E15</f>
        <v>7945115.9900000002</v>
      </c>
      <c r="F10" s="9">
        <f>F11+F12+F13+F14+F15</f>
        <v>7870056.5200000005</v>
      </c>
      <c r="G10" s="10">
        <f>F10/E10*100</f>
        <v>99.055275340291161</v>
      </c>
    </row>
    <row r="11" spans="1:7" s="16" customFormat="1" ht="28.9" customHeight="1">
      <c r="A11" s="12" t="s">
        <v>10</v>
      </c>
      <c r="B11" s="13" t="s">
        <v>11</v>
      </c>
      <c r="C11" s="12" t="s">
        <v>12</v>
      </c>
      <c r="D11" s="14">
        <v>923195.91</v>
      </c>
      <c r="E11" s="14">
        <v>923195.91</v>
      </c>
      <c r="F11" s="14">
        <v>899725.87</v>
      </c>
      <c r="G11" s="15">
        <f>F11/E11*100</f>
        <v>97.457740036998203</v>
      </c>
    </row>
    <row r="12" spans="1:7" s="19" customFormat="1" ht="42" customHeight="1">
      <c r="A12" s="12" t="s">
        <v>13</v>
      </c>
      <c r="B12" s="17" t="s">
        <v>64</v>
      </c>
      <c r="C12" s="12" t="s">
        <v>65</v>
      </c>
      <c r="D12" s="14">
        <v>806923.05</v>
      </c>
      <c r="E12" s="14">
        <v>806923.05</v>
      </c>
      <c r="F12" s="14">
        <v>806923.06</v>
      </c>
      <c r="G12" s="18">
        <f>F12/E12*100</f>
        <v>100.00000123927555</v>
      </c>
    </row>
    <row r="13" spans="1:7" s="19" customFormat="1" ht="57.75" customHeight="1">
      <c r="A13" s="20" t="s">
        <v>16</v>
      </c>
      <c r="B13" s="13" t="s">
        <v>14</v>
      </c>
      <c r="C13" s="12" t="s">
        <v>15</v>
      </c>
      <c r="D13" s="21">
        <v>5165753.08</v>
      </c>
      <c r="E13" s="21">
        <v>5165753.08</v>
      </c>
      <c r="F13" s="22">
        <v>5117515.3</v>
      </c>
      <c r="G13" s="18">
        <f>F13/E13*100</f>
        <v>99.066200430935041</v>
      </c>
    </row>
    <row r="14" spans="1:7" s="19" customFormat="1">
      <c r="A14" s="12" t="s">
        <v>17</v>
      </c>
      <c r="B14" s="13" t="s">
        <v>18</v>
      </c>
      <c r="C14" s="23" t="s">
        <v>19</v>
      </c>
      <c r="D14" s="24"/>
      <c r="E14" s="24"/>
      <c r="F14" s="25"/>
      <c r="G14" s="18"/>
    </row>
    <row r="15" spans="1:7" s="19" customFormat="1">
      <c r="A15" s="12" t="s">
        <v>20</v>
      </c>
      <c r="B15" s="13" t="s">
        <v>21</v>
      </c>
      <c r="C15" s="23" t="s">
        <v>22</v>
      </c>
      <c r="D15" s="24">
        <v>1049243.95</v>
      </c>
      <c r="E15" s="24">
        <v>1049243.95</v>
      </c>
      <c r="F15" s="22">
        <v>1045892.29</v>
      </c>
      <c r="G15" s="18">
        <f>F15/E15*100</f>
        <v>99.680564276782363</v>
      </c>
    </row>
    <row r="16" spans="1:7" s="19" customFormat="1">
      <c r="A16" s="20" t="s">
        <v>23</v>
      </c>
      <c r="B16" s="13" t="s">
        <v>24</v>
      </c>
      <c r="C16" s="23" t="s">
        <v>25</v>
      </c>
      <c r="D16" s="26">
        <v>429596</v>
      </c>
      <c r="E16" s="26">
        <v>429596</v>
      </c>
      <c r="F16" s="27">
        <v>429596</v>
      </c>
      <c r="G16" s="18">
        <f>F16/E16*100</f>
        <v>100</v>
      </c>
    </row>
    <row r="17" spans="1:7" s="19" customFormat="1">
      <c r="A17" s="20" t="s">
        <v>26</v>
      </c>
      <c r="B17" s="13" t="s">
        <v>27</v>
      </c>
      <c r="C17" s="23" t="s">
        <v>28</v>
      </c>
      <c r="D17" s="24">
        <v>429596</v>
      </c>
      <c r="E17" s="24">
        <v>429596</v>
      </c>
      <c r="F17" s="24">
        <v>429596</v>
      </c>
      <c r="G17" s="18">
        <f>F17/E17*100</f>
        <v>100</v>
      </c>
    </row>
    <row r="18" spans="1:7" s="19" customFormat="1" ht="30">
      <c r="A18" s="12" t="s">
        <v>29</v>
      </c>
      <c r="B18" s="13" t="s">
        <v>30</v>
      </c>
      <c r="C18" s="12" t="s">
        <v>31</v>
      </c>
      <c r="D18" s="28">
        <v>2432101.34</v>
      </c>
      <c r="E18" s="28">
        <v>2432101.34</v>
      </c>
      <c r="F18" s="28">
        <v>2420850.34</v>
      </c>
      <c r="G18" s="29">
        <f t="shared" ref="G18:G28" si="0">F18/E18*100</f>
        <v>99.537395921174891</v>
      </c>
    </row>
    <row r="19" spans="1:7" s="19" customFormat="1">
      <c r="A19" s="12" t="s">
        <v>32</v>
      </c>
      <c r="B19" s="13" t="s">
        <v>33</v>
      </c>
      <c r="C19" s="23" t="s">
        <v>34</v>
      </c>
      <c r="D19" s="30">
        <v>2427101.34</v>
      </c>
      <c r="E19" s="30">
        <v>2427101.34</v>
      </c>
      <c r="F19" s="22">
        <v>2415850.37</v>
      </c>
      <c r="G19" s="18">
        <f t="shared" si="0"/>
        <v>99.5364441601767</v>
      </c>
    </row>
    <row r="20" spans="1:7" s="19" customFormat="1" ht="30">
      <c r="A20" s="20" t="s">
        <v>35</v>
      </c>
      <c r="B20" s="13" t="s">
        <v>36</v>
      </c>
      <c r="C20" s="12" t="s">
        <v>37</v>
      </c>
      <c r="D20" s="31">
        <v>5000</v>
      </c>
      <c r="E20" s="31">
        <v>5000</v>
      </c>
      <c r="F20" s="22">
        <v>5000</v>
      </c>
      <c r="G20" s="18">
        <f t="shared" si="0"/>
        <v>100</v>
      </c>
    </row>
    <row r="21" spans="1:7" s="19" customFormat="1">
      <c r="A21" s="12" t="s">
        <v>38</v>
      </c>
      <c r="B21" s="13" t="s">
        <v>39</v>
      </c>
      <c r="C21" s="23" t="s">
        <v>40</v>
      </c>
      <c r="D21" s="32">
        <v>1000930.12</v>
      </c>
      <c r="E21" s="32">
        <v>1000930.12</v>
      </c>
      <c r="F21" s="27">
        <v>980434.43</v>
      </c>
      <c r="G21" s="29">
        <f t="shared" si="0"/>
        <v>97.952335573636248</v>
      </c>
    </row>
    <row r="22" spans="1:7" s="19" customFormat="1">
      <c r="A22" s="20" t="s">
        <v>41</v>
      </c>
      <c r="B22" s="13" t="s">
        <v>42</v>
      </c>
      <c r="C22" s="23" t="s">
        <v>43</v>
      </c>
      <c r="D22" s="24">
        <v>0</v>
      </c>
      <c r="E22" s="24">
        <v>0</v>
      </c>
      <c r="F22" s="22">
        <v>0</v>
      </c>
      <c r="G22" s="18">
        <v>0</v>
      </c>
    </row>
    <row r="23" spans="1:7" s="19" customFormat="1">
      <c r="A23" s="20" t="s">
        <v>44</v>
      </c>
      <c r="B23" s="13" t="s">
        <v>45</v>
      </c>
      <c r="C23" s="23" t="s">
        <v>46</v>
      </c>
      <c r="D23" s="30">
        <v>962933.8</v>
      </c>
      <c r="E23" s="30">
        <v>963933.8</v>
      </c>
      <c r="F23" s="30">
        <v>942438.11</v>
      </c>
      <c r="G23" s="18">
        <f t="shared" si="0"/>
        <v>97.770003500240364</v>
      </c>
    </row>
    <row r="24" spans="1:7" s="19" customFormat="1">
      <c r="A24" s="20" t="s">
        <v>47</v>
      </c>
      <c r="B24" s="13" t="s">
        <v>48</v>
      </c>
      <c r="C24" s="23" t="s">
        <v>49</v>
      </c>
      <c r="D24" s="30">
        <v>37996.32</v>
      </c>
      <c r="E24" s="30">
        <v>37996.32</v>
      </c>
      <c r="F24" s="30">
        <v>37996.32</v>
      </c>
      <c r="G24" s="18">
        <f t="shared" si="0"/>
        <v>100</v>
      </c>
    </row>
    <row r="25" spans="1:7" s="19" customFormat="1">
      <c r="A25" s="20" t="s">
        <v>50</v>
      </c>
      <c r="B25" s="13" t="s">
        <v>51</v>
      </c>
      <c r="C25" s="23" t="s">
        <v>52</v>
      </c>
      <c r="D25" s="32">
        <f>SUM(D26:D28)</f>
        <v>3720202.19</v>
      </c>
      <c r="E25" s="32">
        <f>SUM(E26:E28)</f>
        <v>3720202.19</v>
      </c>
      <c r="F25" s="32">
        <f>SUM(F26:F28)</f>
        <v>3568707.26</v>
      </c>
      <c r="G25" s="29">
        <f t="shared" si="0"/>
        <v>95.927776979239937</v>
      </c>
    </row>
    <row r="26" spans="1:7" s="19" customFormat="1">
      <c r="A26" s="20" t="s">
        <v>75</v>
      </c>
      <c r="B26" s="13" t="s">
        <v>77</v>
      </c>
      <c r="C26" s="23" t="s">
        <v>73</v>
      </c>
      <c r="D26" s="31">
        <v>8766.09</v>
      </c>
      <c r="E26" s="31">
        <v>8766.09</v>
      </c>
      <c r="F26" s="22">
        <v>8766.09</v>
      </c>
      <c r="G26" s="18">
        <f t="shared" si="0"/>
        <v>100</v>
      </c>
    </row>
    <row r="27" spans="1:7" s="19" customFormat="1">
      <c r="A27" s="20" t="s">
        <v>55</v>
      </c>
      <c r="B27" s="13" t="s">
        <v>78</v>
      </c>
      <c r="C27" s="23" t="s">
        <v>74</v>
      </c>
      <c r="D27" s="31">
        <v>46000</v>
      </c>
      <c r="E27" s="31">
        <v>46000</v>
      </c>
      <c r="F27" s="22">
        <v>46000</v>
      </c>
      <c r="G27" s="18">
        <f t="shared" si="0"/>
        <v>100</v>
      </c>
    </row>
    <row r="28" spans="1:7" s="19" customFormat="1">
      <c r="A28" s="20" t="s">
        <v>58</v>
      </c>
      <c r="B28" s="13" t="s">
        <v>53</v>
      </c>
      <c r="C28" s="23" t="s">
        <v>54</v>
      </c>
      <c r="D28" s="30">
        <v>3665436.1</v>
      </c>
      <c r="E28" s="30">
        <v>3665436.1</v>
      </c>
      <c r="F28" s="30">
        <v>3513941.17</v>
      </c>
      <c r="G28" s="18">
        <f t="shared" si="0"/>
        <v>95.866932996049229</v>
      </c>
    </row>
    <row r="29" spans="1:7" s="19" customFormat="1">
      <c r="A29" s="12" t="s">
        <v>62</v>
      </c>
      <c r="B29" s="13" t="s">
        <v>56</v>
      </c>
      <c r="C29" s="23" t="s">
        <v>57</v>
      </c>
      <c r="D29" s="28" t="s">
        <v>79</v>
      </c>
      <c r="E29" s="28" t="s">
        <v>80</v>
      </c>
      <c r="F29" s="33">
        <v>0</v>
      </c>
      <c r="G29" s="18">
        <v>0</v>
      </c>
    </row>
    <row r="30" spans="1:7" s="19" customFormat="1">
      <c r="A30" s="20" t="s">
        <v>63</v>
      </c>
      <c r="B30" s="13" t="s">
        <v>59</v>
      </c>
      <c r="C30" s="23" t="s">
        <v>60</v>
      </c>
      <c r="D30" s="24" t="s">
        <v>79</v>
      </c>
      <c r="E30" s="24" t="s">
        <v>80</v>
      </c>
      <c r="F30" s="22">
        <v>0</v>
      </c>
      <c r="G30" s="18">
        <v>0</v>
      </c>
    </row>
    <row r="31" spans="1:7" s="19" customFormat="1">
      <c r="A31" s="12" t="s">
        <v>76</v>
      </c>
      <c r="B31" s="13" t="s">
        <v>69</v>
      </c>
      <c r="C31" s="23" t="s">
        <v>68</v>
      </c>
      <c r="D31" s="26" t="s">
        <v>81</v>
      </c>
      <c r="E31" s="34" t="s">
        <v>81</v>
      </c>
      <c r="F31" s="35" t="s">
        <v>81</v>
      </c>
      <c r="G31" s="18">
        <v>100</v>
      </c>
    </row>
    <row r="32" spans="1:7" s="19" customFormat="1">
      <c r="A32" s="12" t="s">
        <v>82</v>
      </c>
      <c r="B32" s="13" t="s">
        <v>87</v>
      </c>
      <c r="C32" s="23" t="s">
        <v>83</v>
      </c>
      <c r="D32" s="26" t="s">
        <v>84</v>
      </c>
      <c r="E32" s="34" t="s">
        <v>84</v>
      </c>
      <c r="F32" s="35" t="s">
        <v>84</v>
      </c>
      <c r="G32" s="18">
        <v>100</v>
      </c>
    </row>
    <row r="33" spans="1:7" ht="21" customHeight="1">
      <c r="A33" s="36" t="s">
        <v>61</v>
      </c>
      <c r="B33" s="36"/>
      <c r="C33" s="6"/>
      <c r="D33" s="11" t="s">
        <v>85</v>
      </c>
      <c r="E33" s="11" t="s">
        <v>85</v>
      </c>
      <c r="F33" s="9" t="s">
        <v>86</v>
      </c>
      <c r="G33" s="10">
        <v>88.26</v>
      </c>
    </row>
  </sheetData>
  <mergeCells count="1">
    <mergeCell ref="A33:B33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2021-04-28T04:48:04Z</dcterms:modified>
</cp:coreProperties>
</file>