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8" i="1"/>
  <c r="K27" l="1"/>
  <c r="K38" l="1"/>
  <c r="K29"/>
  <c r="K24"/>
  <c r="K32" l="1"/>
  <c r="K17" s="1"/>
  <c r="K49" s="1"/>
</calcChain>
</file>

<file path=xl/sharedStrings.xml><?xml version="1.0" encoding="utf-8"?>
<sst xmlns="http://schemas.openxmlformats.org/spreadsheetml/2006/main" count="338" uniqueCount="121">
  <si>
    <t>№ строки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</si>
  <si>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</si>
  <si>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</si>
  <si>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</si>
  <si>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</si>
  <si>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</si>
  <si>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</si>
  <si>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</si>
  <si>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</si>
  <si>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</si>
  <si>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</si>
  <si>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</si>
  <si>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000</t>
  </si>
  <si>
    <t>00</t>
  </si>
  <si>
    <t>0000</t>
  </si>
  <si>
    <t>НАЛОГОВЫЕ И НЕНАЛОГОВЫЕ ДОХОДЫ</t>
  </si>
  <si>
    <t>2</t>
  </si>
  <si>
    <t>182</t>
  </si>
  <si>
    <t>01</t>
  </si>
  <si>
    <t>02</t>
  </si>
  <si>
    <t>110</t>
  </si>
  <si>
    <t>Налог на доходы физических лиц</t>
  </si>
  <si>
    <t>3</t>
  </si>
  <si>
    <t>010</t>
  </si>
  <si>
    <t>4</t>
  </si>
  <si>
    <t>5</t>
  </si>
  <si>
    <t>6</t>
  </si>
  <si>
    <t>06</t>
  </si>
  <si>
    <t>10</t>
  </si>
  <si>
    <t>8</t>
  </si>
  <si>
    <t>Земельный налог</t>
  </si>
  <si>
    <t>9</t>
  </si>
  <si>
    <t>11</t>
  </si>
  <si>
    <t>100</t>
  </si>
  <si>
    <t>03</t>
  </si>
  <si>
    <t>Акцизы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</si>
  <si>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</si>
  <si>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</si>
  <si>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</si>
  <si>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</si>
  <si>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</si>
  <si>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13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</si>
  <si>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</si>
  <si>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</si>
  <si>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</si>
  <si>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</si>
  <si>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</si>
  <si>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</si>
  <si>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16</t>
  </si>
  <si>
    <t>17</t>
  </si>
  <si>
    <t>БЕЗВОЗМЕЗДНЫЕ ПОСТУПЛЕНИЯ</t>
  </si>
  <si>
    <t>001</t>
  </si>
  <si>
    <t>1000</t>
  </si>
  <si>
    <t>033</t>
  </si>
  <si>
    <t>043</t>
  </si>
  <si>
    <t>003</t>
  </si>
  <si>
    <t>7</t>
  </si>
  <si>
    <t>18</t>
  </si>
  <si>
    <t xml:space="preserve">            Исполнения бюджета по доходам  на 01.07. 2016 год 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</si>
  <si>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</si>
  <si>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</si>
  <si>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</si>
  <si>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</si>
  <si>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</si>
  <si>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35</t>
  </si>
  <si>
    <t>118</t>
  </si>
  <si>
    <t xml:space="preserve"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</t>
  </si>
  <si>
    <t>7514</t>
  </si>
  <si>
    <t>150</t>
  </si>
  <si>
    <t>30</t>
  </si>
  <si>
    <t>024</t>
  </si>
  <si>
    <t xml:space="preserve">Субвенции бюджетам сельских поселений на выполнение государственных полномочий по созданию и обеспечению деятельности административных комиссий </t>
  </si>
  <si>
    <t>Дотации бюджетам сельских поселений на выравнивание бюджетной обеспеченности из районного фонда финансовой поддержки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</si>
  <si>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</si>
  <si>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</si>
  <si>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030</t>
  </si>
  <si>
    <t>19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</si>
  <si>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поселений(пени)</t>
  </si>
  <si>
    <t>Земельный налог с физических лиц, обладающих земельным участком, расположенным в границах сельских поселений</t>
  </si>
  <si>
    <t>3000</t>
  </si>
  <si>
    <t>49</t>
  </si>
  <si>
    <t>999</t>
  </si>
  <si>
    <t>20</t>
  </si>
  <si>
    <t>21</t>
  </si>
  <si>
    <t>22</t>
  </si>
  <si>
    <t>23</t>
  </si>
  <si>
    <t>24</t>
  </si>
  <si>
    <t>25</t>
  </si>
  <si>
    <t>Доходы 
бюджета 
2020 года</t>
  </si>
  <si>
    <t>29</t>
  </si>
  <si>
    <t>1049</t>
  </si>
  <si>
    <t>Иные межбюджетные трансферты бюджетам муниципальных образований на частичное финансирование (возмещение) расходов на региональные выплаты 
и выплаты, обеспечивающие уровень заработной платы работников бюджетной сферы 
не ниже размера минимальной заработной платы (минимального размера оплаты труда)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</si>
  <si>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(штрафы по соответствующему платежу)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</si>
  <si>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</si>
  <si>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</si>
  <si>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Прочие межбюджетные трансферты, передаваемые бюджетам сельских поселений</t>
  </si>
  <si>
    <t>05</t>
  </si>
  <si>
    <t>050</t>
  </si>
  <si>
    <t>180</t>
  </si>
  <si>
    <t>Прочие неналоговые доходы бюджетов сельских поселений</t>
  </si>
  <si>
    <t>Субсидии на обеспечение первичных мер пожарной безопасности в рамках подпрограммы «Предупреждение, спасение, помощь населению в чрезвычайных ситуациях»</t>
  </si>
  <si>
    <t>7412</t>
  </si>
  <si>
    <t>Прочие межбюджетные трансферты, передаваемые бюджетам сельских поселений  на содержание автомобильных дорог общего пользования местного значения  за счет средств дорожного фонда Красноярского края в рамках подпрограммы «Дороги Красноярья»</t>
  </si>
  <si>
    <t>7508</t>
  </si>
  <si>
    <t>5853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</si>
  <si>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одобрений изменений в Конституцию Российской Федерации, за счет средств резервного фонда Правительства Российской Федерации в рамках непрограммных расходов агентства по гражданской обороне, чрезвычайным ситуациям и пожарной безопасности Красноярского края</t>
  </si>
  <si>
    <t>7740</t>
  </si>
  <si>
    <t>Иные межбюджетные трансферты бюджетам сельских поселений на совершенствование территориальной организации местного самоуправления в рамках отдельных мероприятий государственной программы Красноярского края " Содействие развитию местного самоуправления"</t>
  </si>
  <si>
    <t>7745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</si>
  <si>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</t>
  </si>
  <si>
    <t>26</t>
  </si>
  <si>
    <t>27</t>
  </si>
  <si>
    <t>28</t>
  </si>
  <si>
    <t>31</t>
  </si>
  <si>
    <t>та по доходам на 01.01.2021 г.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</si>
  <si>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Федерации(штрафы)</t>
  </si>
  <si>
    <t>32</t>
  </si>
  <si>
    <t xml:space="preserve">Приложение №1 к </t>
  </si>
  <si>
    <t>решению сельского</t>
  </si>
  <si>
    <t>Совета депутатов от</t>
  </si>
  <si>
    <t>23.04.2021 №07-36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</si>
</sst>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NumberFormat="1" applyFont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Fill="1" applyBorder="1" applyAlignment="1">
      <alignment vertical="top"/>
    </xf>
    <xf numFmtId="0" fontId="3" fillId="0" borderId="0" xfId="0" applyFont="1"/>
    <xf numFmtId="4" fontId="4" fillId="0" borderId="1" xfId="0" applyNumberFormat="1" applyFont="1" applyFill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0" fontId="5" fillId="0" borderId="0" xfId="0" applyFont="1"/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0" fillId="0" borderId="6" xfId="0" applyBorder="1"/>
    <xf numFmtId="4" fontId="1" fillId="0" borderId="0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49" fontId="1" fillId="0" borderId="3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49" fontId="1" fillId="0" borderId="5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quotePrefix="1" applyNumberFormat="1" applyFont="1" applyBorder="1" applyAlignment="1">
      <alignment horizontal="center" wrapText="1"/>
    </xf>
    <xf numFmtId="0" fontId="1" fillId="0" borderId="1" xfId="0" quotePrefix="1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selection activeCell="K1" sqref="K1:K4"/>
    </sheetView>
  </sheetViews>
  <sheetFormatPr defaultRowHeight="15"/>
  <cols>
    <col min="1" max="1" width="4.5703125" customWidth="1"/>
    <col min="2" max="3" width="4.7109375" customWidth="1"/>
    <col min="4" max="5" width="4.140625" customWidth="1"/>
    <col min="6" max="6" width="4.28515625" customWidth="1"/>
    <col min="7" max="7" width="3.85546875" customWidth="1"/>
    <col min="8" max="8" width="4.7109375" customWidth="1"/>
    <col min="10" max="10" width="64.42578125" customWidth="1"/>
    <col min="11" max="11" width="19.5703125" customWidth="1"/>
  </cols>
  <sheetData>
    <row r="1" spans="1:11">
      <c r="K1" s="12" t="s">
        <v>117</v>
      </c>
    </row>
    <row r="2" spans="1:11">
      <c r="K2" s="12" t="s">
        <v>118</v>
      </c>
    </row>
    <row r="3" spans="1:11">
      <c r="K3" s="12" t="s">
        <v>119</v>
      </c>
    </row>
    <row r="4" spans="1:11">
      <c r="K4" s="12" t="s">
        <v>120</v>
      </c>
    </row>
    <row r="6" spans="1:11" ht="4.5" customHeight="1"/>
    <row r="7" spans="1:11" hidden="1"/>
    <row r="8" spans="1:11" hidden="1"/>
    <row r="9" spans="1:11" hidden="1"/>
    <row r="10" spans="1:11" ht="9.75" hidden="1" customHeight="1"/>
    <row r="11" spans="1:11" ht="18.75" customHeight="1">
      <c r="E11" s="9" t="s">
        <v>58</v>
      </c>
      <c r="F11" s="9"/>
      <c r="G11" s="9"/>
      <c r="H11" s="9"/>
      <c r="I11" s="9"/>
      <c r="J11" s="9" t="s">
        <v>114</v>
      </c>
      <c r="K11" s="9"/>
    </row>
    <row r="12" spans="1:11" ht="5.25" customHeight="1"/>
    <row r="14" spans="1:11" ht="15" customHeight="1">
      <c r="A14" s="23" t="s">
        <v>0</v>
      </c>
      <c r="B14" s="24" t="s">
        <v>1</v>
      </c>
      <c r="C14" s="25"/>
      <c r="D14" s="25"/>
      <c r="E14" s="25"/>
      <c r="F14" s="25"/>
      <c r="G14" s="25"/>
      <c r="H14" s="25"/>
      <c r="I14" s="25"/>
      <c r="J14" s="26" t="s">
        <v>2</v>
      </c>
      <c r="K14" s="26" t="s">
        <v>88</v>
      </c>
    </row>
    <row r="15" spans="1:11" ht="167.25">
      <c r="A15" s="23"/>
      <c r="B15" s="1" t="s">
        <v>3</v>
      </c>
      <c r="C15" s="1" t="s">
        <v>4</v>
      </c>
      <c r="D15" s="1" t="s">
        <v>5</v>
      </c>
      <c r="E15" s="1" t="s">
        <v>6</v>
      </c>
      <c r="F15" s="1" t="s">
        <v>7</v>
      </c>
      <c r="G15" s="1" t="s">
        <v>8</v>
      </c>
      <c r="H15" s="1" t="s">
        <v>9</v>
      </c>
      <c r="I15" s="1" t="s">
        <v>10</v>
      </c>
      <c r="J15" s="26"/>
      <c r="K15" s="26"/>
    </row>
    <row r="16" spans="1:11">
      <c r="A16" s="2"/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4">
        <v>8</v>
      </c>
      <c r="J16" s="4">
        <v>9</v>
      </c>
      <c r="K16" s="4">
        <v>10</v>
      </c>
    </row>
    <row r="17" spans="1:11" ht="15.75" customHeight="1">
      <c r="A17" s="5" t="s">
        <v>11</v>
      </c>
      <c r="B17" s="5" t="s">
        <v>12</v>
      </c>
      <c r="C17" s="5" t="s">
        <v>11</v>
      </c>
      <c r="D17" s="5" t="s">
        <v>13</v>
      </c>
      <c r="E17" s="5" t="s">
        <v>13</v>
      </c>
      <c r="F17" s="5" t="s">
        <v>12</v>
      </c>
      <c r="G17" s="5" t="s">
        <v>13</v>
      </c>
      <c r="H17" s="5" t="s">
        <v>14</v>
      </c>
      <c r="I17" s="5" t="s">
        <v>12</v>
      </c>
      <c r="J17" s="13" t="s">
        <v>15</v>
      </c>
      <c r="K17" s="11">
        <f>K18+K24+K27+K29+K32</f>
        <v>197721.66</v>
      </c>
    </row>
    <row r="18" spans="1:11" ht="15.75" customHeight="1">
      <c r="A18" s="5" t="s">
        <v>16</v>
      </c>
      <c r="B18" s="5" t="s">
        <v>17</v>
      </c>
      <c r="C18" s="5" t="s">
        <v>11</v>
      </c>
      <c r="D18" s="5" t="s">
        <v>18</v>
      </c>
      <c r="E18" s="5" t="s">
        <v>19</v>
      </c>
      <c r="F18" s="5" t="s">
        <v>12</v>
      </c>
      <c r="G18" s="5" t="s">
        <v>18</v>
      </c>
      <c r="H18" s="5" t="s">
        <v>14</v>
      </c>
      <c r="I18" s="5" t="s">
        <v>20</v>
      </c>
      <c r="J18" s="6" t="s">
        <v>21</v>
      </c>
      <c r="K18" s="11">
        <f>K19+K20+K21+K22+K23</f>
        <v>28925.370000000006</v>
      </c>
    </row>
    <row r="19" spans="1:11" ht="65.25" customHeight="1">
      <c r="A19" s="5" t="s">
        <v>22</v>
      </c>
      <c r="B19" s="5" t="s">
        <v>17</v>
      </c>
      <c r="C19" s="5" t="s">
        <v>11</v>
      </c>
      <c r="D19" s="5" t="s">
        <v>18</v>
      </c>
      <c r="E19" s="5" t="s">
        <v>19</v>
      </c>
      <c r="F19" s="5" t="s">
        <v>23</v>
      </c>
      <c r="G19" s="5" t="s">
        <v>18</v>
      </c>
      <c r="H19" s="5" t="s">
        <v>52</v>
      </c>
      <c r="I19" s="5" t="s">
        <v>20</v>
      </c>
      <c r="J19" s="6" t="s">
        <v>60</v>
      </c>
      <c r="K19" s="7">
        <v>28858.9</v>
      </c>
    </row>
    <row r="20" spans="1:11" ht="64.5" customHeight="1">
      <c r="A20" s="5" t="s">
        <v>24</v>
      </c>
      <c r="B20" s="5" t="s">
        <v>17</v>
      </c>
      <c r="C20" s="5" t="s">
        <v>11</v>
      </c>
      <c r="D20" s="5" t="s">
        <v>18</v>
      </c>
      <c r="E20" s="5" t="s">
        <v>19</v>
      </c>
      <c r="F20" s="5" t="s">
        <v>23</v>
      </c>
      <c r="G20" s="5" t="s">
        <v>18</v>
      </c>
      <c r="H20" s="5" t="s">
        <v>59</v>
      </c>
      <c r="I20" s="5" t="s">
        <v>20</v>
      </c>
      <c r="J20" s="6" t="s">
        <v>61</v>
      </c>
      <c r="K20" s="7">
        <v>9.06</v>
      </c>
    </row>
    <row r="21" spans="1:11" ht="66.75" customHeight="1">
      <c r="A21" s="5" t="s">
        <v>25</v>
      </c>
      <c r="B21" s="5" t="s">
        <v>17</v>
      </c>
      <c r="C21" s="5" t="s">
        <v>11</v>
      </c>
      <c r="D21" s="5" t="s">
        <v>18</v>
      </c>
      <c r="E21" s="5" t="s">
        <v>19</v>
      </c>
      <c r="F21" s="5" t="s">
        <v>23</v>
      </c>
      <c r="G21" s="5" t="s">
        <v>18</v>
      </c>
      <c r="H21" s="5" t="s">
        <v>79</v>
      </c>
      <c r="I21" s="5" t="s">
        <v>20</v>
      </c>
      <c r="J21" s="6" t="s">
        <v>92</v>
      </c>
      <c r="K21" s="7">
        <v>1.33</v>
      </c>
    </row>
    <row r="22" spans="1:11" ht="79.5" customHeight="1">
      <c r="A22" s="5" t="s">
        <v>26</v>
      </c>
      <c r="B22" s="5" t="s">
        <v>17</v>
      </c>
      <c r="C22" s="5" t="s">
        <v>11</v>
      </c>
      <c r="D22" s="5" t="s">
        <v>18</v>
      </c>
      <c r="E22" s="5" t="s">
        <v>19</v>
      </c>
      <c r="F22" s="5" t="s">
        <v>93</v>
      </c>
      <c r="G22" s="5" t="s">
        <v>18</v>
      </c>
      <c r="H22" s="5" t="s">
        <v>52</v>
      </c>
      <c r="I22" s="5" t="s">
        <v>20</v>
      </c>
      <c r="J22" s="6" t="s">
        <v>94</v>
      </c>
      <c r="K22" s="7">
        <v>46.08</v>
      </c>
    </row>
    <row r="23" spans="1:11" ht="79.5" customHeight="1">
      <c r="A23" s="5" t="s">
        <v>56</v>
      </c>
      <c r="B23" s="5" t="s">
        <v>17</v>
      </c>
      <c r="C23" s="5" t="s">
        <v>11</v>
      </c>
      <c r="D23" s="5" t="s">
        <v>18</v>
      </c>
      <c r="E23" s="5" t="s">
        <v>19</v>
      </c>
      <c r="F23" s="5" t="s">
        <v>75</v>
      </c>
      <c r="G23" s="5" t="s">
        <v>18</v>
      </c>
      <c r="H23" s="5" t="s">
        <v>79</v>
      </c>
      <c r="I23" s="5" t="s">
        <v>20</v>
      </c>
      <c r="J23" s="6" t="s">
        <v>115</v>
      </c>
      <c r="K23" s="7">
        <v>10</v>
      </c>
    </row>
    <row r="24" spans="1:11" ht="27.75" customHeight="1">
      <c r="A24" s="5" t="s">
        <v>29</v>
      </c>
      <c r="B24" s="5" t="s">
        <v>17</v>
      </c>
      <c r="C24" s="5" t="s">
        <v>11</v>
      </c>
      <c r="D24" s="5" t="s">
        <v>27</v>
      </c>
      <c r="E24" s="5" t="s">
        <v>18</v>
      </c>
      <c r="F24" s="5" t="s">
        <v>75</v>
      </c>
      <c r="G24" s="5" t="s">
        <v>28</v>
      </c>
      <c r="H24" s="5" t="s">
        <v>14</v>
      </c>
      <c r="I24" s="5" t="s">
        <v>20</v>
      </c>
      <c r="J24" s="6" t="s">
        <v>74</v>
      </c>
      <c r="K24" s="11">
        <f>K25+K26</f>
        <v>6419.78</v>
      </c>
    </row>
    <row r="25" spans="1:11" ht="27.75" customHeight="1">
      <c r="A25" s="5" t="s">
        <v>31</v>
      </c>
      <c r="B25" s="5" t="s">
        <v>17</v>
      </c>
      <c r="C25" s="5" t="s">
        <v>11</v>
      </c>
      <c r="D25" s="5" t="s">
        <v>27</v>
      </c>
      <c r="E25" s="5" t="s">
        <v>18</v>
      </c>
      <c r="F25" s="5" t="s">
        <v>75</v>
      </c>
      <c r="G25" s="5" t="s">
        <v>28</v>
      </c>
      <c r="H25" s="5" t="s">
        <v>52</v>
      </c>
      <c r="I25" s="5" t="s">
        <v>20</v>
      </c>
      <c r="J25" s="15" t="s">
        <v>74</v>
      </c>
      <c r="K25" s="7">
        <v>6317</v>
      </c>
    </row>
    <row r="26" spans="1:11" ht="38.25" customHeight="1">
      <c r="A26" s="5" t="s">
        <v>28</v>
      </c>
      <c r="B26" s="5" t="s">
        <v>17</v>
      </c>
      <c r="C26" s="5" t="s">
        <v>11</v>
      </c>
      <c r="D26" s="5" t="s">
        <v>27</v>
      </c>
      <c r="E26" s="5" t="s">
        <v>18</v>
      </c>
      <c r="F26" s="5" t="s">
        <v>75</v>
      </c>
      <c r="G26" s="5" t="s">
        <v>28</v>
      </c>
      <c r="H26" s="5" t="s">
        <v>59</v>
      </c>
      <c r="I26" s="5" t="s">
        <v>20</v>
      </c>
      <c r="J26" s="15" t="s">
        <v>77</v>
      </c>
      <c r="K26" s="7">
        <v>102.78</v>
      </c>
    </row>
    <row r="27" spans="1:11" ht="15" customHeight="1">
      <c r="A27" s="5" t="s">
        <v>32</v>
      </c>
      <c r="B27" s="5" t="s">
        <v>17</v>
      </c>
      <c r="C27" s="5" t="s">
        <v>11</v>
      </c>
      <c r="D27" s="5" t="s">
        <v>27</v>
      </c>
      <c r="E27" s="5" t="s">
        <v>27</v>
      </c>
      <c r="F27" s="5" t="s">
        <v>12</v>
      </c>
      <c r="G27" s="5" t="s">
        <v>13</v>
      </c>
      <c r="H27" s="5" t="s">
        <v>14</v>
      </c>
      <c r="I27" s="5" t="s">
        <v>20</v>
      </c>
      <c r="J27" s="6" t="s">
        <v>30</v>
      </c>
      <c r="K27" s="11">
        <f>K28</f>
        <v>20434</v>
      </c>
    </row>
    <row r="28" spans="1:11" ht="42" customHeight="1">
      <c r="A28" s="5" t="s">
        <v>38</v>
      </c>
      <c r="B28" s="5" t="s">
        <v>17</v>
      </c>
      <c r="C28" s="5" t="s">
        <v>11</v>
      </c>
      <c r="D28" s="5" t="s">
        <v>27</v>
      </c>
      <c r="E28" s="5" t="s">
        <v>27</v>
      </c>
      <c r="F28" s="5" t="s">
        <v>53</v>
      </c>
      <c r="G28" s="5" t="s">
        <v>28</v>
      </c>
      <c r="H28" s="5" t="s">
        <v>52</v>
      </c>
      <c r="I28" s="5" t="s">
        <v>20</v>
      </c>
      <c r="J28" s="6" t="s">
        <v>66</v>
      </c>
      <c r="K28" s="7">
        <v>20434</v>
      </c>
    </row>
    <row r="29" spans="1:11" ht="26.25" customHeight="1">
      <c r="A29" s="5" t="s">
        <v>41</v>
      </c>
      <c r="B29" s="5" t="s">
        <v>17</v>
      </c>
      <c r="C29" s="5" t="s">
        <v>11</v>
      </c>
      <c r="D29" s="5" t="s">
        <v>27</v>
      </c>
      <c r="E29" s="5" t="s">
        <v>27</v>
      </c>
      <c r="F29" s="5" t="s">
        <v>54</v>
      </c>
      <c r="G29" s="5" t="s">
        <v>28</v>
      </c>
      <c r="H29" s="5" t="s">
        <v>14</v>
      </c>
      <c r="I29" s="5" t="s">
        <v>20</v>
      </c>
      <c r="J29" s="6" t="s">
        <v>78</v>
      </c>
      <c r="K29" s="11">
        <f>K30+K31</f>
        <v>97599.069999999992</v>
      </c>
    </row>
    <row r="30" spans="1:11" ht="40.5" customHeight="1">
      <c r="A30" s="5" t="s">
        <v>44</v>
      </c>
      <c r="B30" s="5" t="s">
        <v>17</v>
      </c>
      <c r="C30" s="5" t="s">
        <v>11</v>
      </c>
      <c r="D30" s="5" t="s">
        <v>27</v>
      </c>
      <c r="E30" s="5" t="s">
        <v>27</v>
      </c>
      <c r="F30" s="5" t="s">
        <v>54</v>
      </c>
      <c r="G30" s="5" t="s">
        <v>28</v>
      </c>
      <c r="H30" s="5" t="s">
        <v>52</v>
      </c>
      <c r="I30" s="5" t="s">
        <v>20</v>
      </c>
      <c r="J30" s="6" t="s">
        <v>62</v>
      </c>
      <c r="K30" s="7">
        <v>96403.9</v>
      </c>
    </row>
    <row r="31" spans="1:11" ht="40.5" customHeight="1">
      <c r="A31" s="5" t="s">
        <v>47</v>
      </c>
      <c r="B31" s="5" t="s">
        <v>17</v>
      </c>
      <c r="C31" s="5" t="s">
        <v>11</v>
      </c>
      <c r="D31" s="5" t="s">
        <v>27</v>
      </c>
      <c r="E31" s="5" t="s">
        <v>27</v>
      </c>
      <c r="F31" s="5" t="s">
        <v>54</v>
      </c>
      <c r="G31" s="5" t="s">
        <v>28</v>
      </c>
      <c r="H31" s="5" t="s">
        <v>59</v>
      </c>
      <c r="I31" s="5" t="s">
        <v>20</v>
      </c>
      <c r="J31" s="6" t="s">
        <v>63</v>
      </c>
      <c r="K31" s="7">
        <v>1195.17</v>
      </c>
    </row>
    <row r="32" spans="1:11">
      <c r="A32" s="5" t="s">
        <v>48</v>
      </c>
      <c r="B32" s="5" t="s">
        <v>33</v>
      </c>
      <c r="C32" s="5" t="s">
        <v>11</v>
      </c>
      <c r="D32" s="5" t="s">
        <v>34</v>
      </c>
      <c r="E32" s="5" t="s">
        <v>13</v>
      </c>
      <c r="F32" s="5" t="s">
        <v>12</v>
      </c>
      <c r="G32" s="5" t="s">
        <v>13</v>
      </c>
      <c r="H32" s="5" t="s">
        <v>14</v>
      </c>
      <c r="I32" s="5" t="s">
        <v>20</v>
      </c>
      <c r="J32" s="6" t="s">
        <v>35</v>
      </c>
      <c r="K32" s="11">
        <f>K33+K34+K35+K36</f>
        <v>44343.44</v>
      </c>
    </row>
    <row r="33" spans="1:11" ht="51" customHeight="1">
      <c r="A33" s="5" t="s">
        <v>49</v>
      </c>
      <c r="B33" s="5" t="s">
        <v>33</v>
      </c>
      <c r="C33" s="5" t="s">
        <v>11</v>
      </c>
      <c r="D33" s="5" t="s">
        <v>34</v>
      </c>
      <c r="E33" s="5" t="s">
        <v>19</v>
      </c>
      <c r="F33" s="5" t="s">
        <v>36</v>
      </c>
      <c r="G33" s="5" t="s">
        <v>18</v>
      </c>
      <c r="H33" s="5" t="s">
        <v>14</v>
      </c>
      <c r="I33" s="5" t="s">
        <v>20</v>
      </c>
      <c r="J33" s="6" t="s">
        <v>37</v>
      </c>
      <c r="K33" s="7">
        <v>20453.060000000001</v>
      </c>
    </row>
    <row r="34" spans="1:11" ht="63.75" customHeight="1">
      <c r="A34" s="5" t="s">
        <v>57</v>
      </c>
      <c r="B34" s="5" t="s">
        <v>33</v>
      </c>
      <c r="C34" s="5" t="s">
        <v>11</v>
      </c>
      <c r="D34" s="5" t="s">
        <v>34</v>
      </c>
      <c r="E34" s="5" t="s">
        <v>19</v>
      </c>
      <c r="F34" s="5" t="s">
        <v>39</v>
      </c>
      <c r="G34" s="5" t="s">
        <v>18</v>
      </c>
      <c r="H34" s="5" t="s">
        <v>14</v>
      </c>
      <c r="I34" s="5" t="s">
        <v>20</v>
      </c>
      <c r="J34" s="6" t="s">
        <v>40</v>
      </c>
      <c r="K34" s="7">
        <v>146.30000000000001</v>
      </c>
    </row>
    <row r="35" spans="1:11" ht="62.25" customHeight="1">
      <c r="A35" s="5" t="s">
        <v>76</v>
      </c>
      <c r="B35" s="5" t="s">
        <v>33</v>
      </c>
      <c r="C35" s="5" t="s">
        <v>11</v>
      </c>
      <c r="D35" s="5" t="s">
        <v>34</v>
      </c>
      <c r="E35" s="5" t="s">
        <v>19</v>
      </c>
      <c r="F35" s="5" t="s">
        <v>42</v>
      </c>
      <c r="G35" s="5" t="s">
        <v>18</v>
      </c>
      <c r="H35" s="5" t="s">
        <v>14</v>
      </c>
      <c r="I35" s="5" t="s">
        <v>20</v>
      </c>
      <c r="J35" s="6" t="s">
        <v>43</v>
      </c>
      <c r="K35" s="7">
        <v>27515.11</v>
      </c>
    </row>
    <row r="36" spans="1:11" ht="63" customHeight="1">
      <c r="A36" s="5" t="s">
        <v>82</v>
      </c>
      <c r="B36" s="5" t="s">
        <v>33</v>
      </c>
      <c r="C36" s="5" t="s">
        <v>11</v>
      </c>
      <c r="D36" s="5" t="s">
        <v>34</v>
      </c>
      <c r="E36" s="5" t="s">
        <v>19</v>
      </c>
      <c r="F36" s="5" t="s">
        <v>45</v>
      </c>
      <c r="G36" s="5" t="s">
        <v>18</v>
      </c>
      <c r="H36" s="5" t="s">
        <v>14</v>
      </c>
      <c r="I36" s="5" t="s">
        <v>20</v>
      </c>
      <c r="J36" s="6" t="s">
        <v>46</v>
      </c>
      <c r="K36" s="7">
        <v>-3771.03</v>
      </c>
    </row>
    <row r="37" spans="1:11" ht="17.25" customHeight="1">
      <c r="A37" s="5" t="s">
        <v>83</v>
      </c>
      <c r="B37" s="5" t="s">
        <v>55</v>
      </c>
      <c r="C37" s="5" t="s">
        <v>11</v>
      </c>
      <c r="D37" s="5" t="s">
        <v>49</v>
      </c>
      <c r="E37" s="5" t="s">
        <v>96</v>
      </c>
      <c r="F37" s="5" t="s">
        <v>97</v>
      </c>
      <c r="G37" s="5" t="s">
        <v>28</v>
      </c>
      <c r="H37" s="5" t="s">
        <v>14</v>
      </c>
      <c r="I37" s="5" t="s">
        <v>98</v>
      </c>
      <c r="J37" s="6" t="s">
        <v>99</v>
      </c>
      <c r="K37" s="7">
        <v>223.37</v>
      </c>
    </row>
    <row r="38" spans="1:11" ht="17.25" customHeight="1">
      <c r="A38" s="5" t="s">
        <v>84</v>
      </c>
      <c r="B38" s="5" t="s">
        <v>12</v>
      </c>
      <c r="C38" s="5" t="s">
        <v>16</v>
      </c>
      <c r="D38" s="5" t="s">
        <v>13</v>
      </c>
      <c r="E38" s="5" t="s">
        <v>13</v>
      </c>
      <c r="F38" s="5" t="s">
        <v>12</v>
      </c>
      <c r="G38" s="5" t="s">
        <v>13</v>
      </c>
      <c r="H38" s="5" t="s">
        <v>14</v>
      </c>
      <c r="I38" s="5" t="s">
        <v>12</v>
      </c>
      <c r="J38" s="6" t="s">
        <v>50</v>
      </c>
      <c r="K38" s="10">
        <f>SUM(K39:K48)</f>
        <v>9027954.3900000006</v>
      </c>
    </row>
    <row r="39" spans="1:11" ht="26.25" customHeight="1">
      <c r="A39" s="5" t="s">
        <v>85</v>
      </c>
      <c r="B39" s="5" t="s">
        <v>55</v>
      </c>
      <c r="C39" s="5" t="s">
        <v>16</v>
      </c>
      <c r="D39" s="5" t="s">
        <v>19</v>
      </c>
      <c r="E39" s="5" t="s">
        <v>48</v>
      </c>
      <c r="F39" s="5" t="s">
        <v>51</v>
      </c>
      <c r="G39" s="5" t="s">
        <v>28</v>
      </c>
      <c r="H39" s="5" t="s">
        <v>14</v>
      </c>
      <c r="I39" s="5" t="s">
        <v>68</v>
      </c>
      <c r="J39" s="14" t="s">
        <v>72</v>
      </c>
      <c r="K39" s="8">
        <v>551120</v>
      </c>
    </row>
    <row r="40" spans="1:11" ht="52.5" customHeight="1">
      <c r="A40" s="5" t="s">
        <v>86</v>
      </c>
      <c r="B40" s="5" t="s">
        <v>55</v>
      </c>
      <c r="C40" s="5" t="s">
        <v>16</v>
      </c>
      <c r="D40" s="5" t="s">
        <v>19</v>
      </c>
      <c r="E40" s="5" t="s">
        <v>89</v>
      </c>
      <c r="F40" s="5" t="s">
        <v>81</v>
      </c>
      <c r="G40" s="5" t="s">
        <v>28</v>
      </c>
      <c r="H40" s="5" t="s">
        <v>90</v>
      </c>
      <c r="I40" s="5" t="s">
        <v>68</v>
      </c>
      <c r="J40" s="19" t="s">
        <v>91</v>
      </c>
      <c r="K40" s="8">
        <v>124439.99</v>
      </c>
    </row>
    <row r="41" spans="1:11" ht="37.5" customHeight="1">
      <c r="A41" s="5" t="s">
        <v>87</v>
      </c>
      <c r="B41" s="5" t="s">
        <v>55</v>
      </c>
      <c r="C41" s="5" t="s">
        <v>16</v>
      </c>
      <c r="D41" s="5" t="s">
        <v>19</v>
      </c>
      <c r="E41" s="5" t="s">
        <v>89</v>
      </c>
      <c r="F41" s="5" t="s">
        <v>81</v>
      </c>
      <c r="G41" s="5" t="s">
        <v>28</v>
      </c>
      <c r="H41" s="5" t="s">
        <v>101</v>
      </c>
      <c r="I41" s="5" t="s">
        <v>68</v>
      </c>
      <c r="J41" s="19" t="s">
        <v>100</v>
      </c>
      <c r="K41" s="8">
        <v>2297</v>
      </c>
    </row>
    <row r="42" spans="1:11" ht="52.5" customHeight="1">
      <c r="A42" s="5" t="s">
        <v>110</v>
      </c>
      <c r="B42" s="5" t="s">
        <v>55</v>
      </c>
      <c r="C42" s="5" t="s">
        <v>16</v>
      </c>
      <c r="D42" s="5" t="s">
        <v>19</v>
      </c>
      <c r="E42" s="5" t="s">
        <v>89</v>
      </c>
      <c r="F42" s="5" t="s">
        <v>81</v>
      </c>
      <c r="G42" s="5" t="s">
        <v>28</v>
      </c>
      <c r="H42" s="5" t="s">
        <v>103</v>
      </c>
      <c r="I42" s="5" t="s">
        <v>68</v>
      </c>
      <c r="J42" s="19" t="s">
        <v>102</v>
      </c>
      <c r="K42" s="8">
        <v>315100</v>
      </c>
    </row>
    <row r="43" spans="1:11" ht="39" customHeight="1">
      <c r="A43" s="5" t="s">
        <v>111</v>
      </c>
      <c r="B43" s="5" t="s">
        <v>55</v>
      </c>
      <c r="C43" s="5" t="s">
        <v>16</v>
      </c>
      <c r="D43" s="5" t="s">
        <v>19</v>
      </c>
      <c r="E43" s="5" t="s">
        <v>69</v>
      </c>
      <c r="F43" s="5" t="s">
        <v>70</v>
      </c>
      <c r="G43" s="5" t="s">
        <v>28</v>
      </c>
      <c r="H43" s="5" t="s">
        <v>67</v>
      </c>
      <c r="I43" s="5" t="s">
        <v>68</v>
      </c>
      <c r="J43" s="14" t="s">
        <v>71</v>
      </c>
      <c r="K43" s="8">
        <v>133.69999999999999</v>
      </c>
    </row>
    <row r="44" spans="1:11" ht="27.75" customHeight="1">
      <c r="A44" s="5" t="s">
        <v>112</v>
      </c>
      <c r="B44" s="5" t="s">
        <v>55</v>
      </c>
      <c r="C44" s="5" t="s">
        <v>16</v>
      </c>
      <c r="D44" s="5" t="s">
        <v>19</v>
      </c>
      <c r="E44" s="5" t="s">
        <v>64</v>
      </c>
      <c r="F44" s="5" t="s">
        <v>65</v>
      </c>
      <c r="G44" s="5" t="s">
        <v>28</v>
      </c>
      <c r="H44" s="5" t="s">
        <v>14</v>
      </c>
      <c r="I44" s="5" t="s">
        <v>68</v>
      </c>
      <c r="J44" s="15" t="s">
        <v>73</v>
      </c>
      <c r="K44" s="8">
        <v>31971.05</v>
      </c>
    </row>
    <row r="45" spans="1:11" ht="30" customHeight="1">
      <c r="A45" s="5" t="s">
        <v>89</v>
      </c>
      <c r="B45" s="5" t="s">
        <v>55</v>
      </c>
      <c r="C45" s="5" t="s">
        <v>16</v>
      </c>
      <c r="D45" s="5" t="s">
        <v>19</v>
      </c>
      <c r="E45" s="5" t="s">
        <v>80</v>
      </c>
      <c r="F45" s="5" t="s">
        <v>81</v>
      </c>
      <c r="G45" s="5" t="s">
        <v>28</v>
      </c>
      <c r="H45" s="5" t="s">
        <v>14</v>
      </c>
      <c r="I45" s="5" t="s">
        <v>68</v>
      </c>
      <c r="J45" s="16" t="s">
        <v>95</v>
      </c>
      <c r="K45" s="8">
        <v>2991043</v>
      </c>
    </row>
    <row r="46" spans="1:11" ht="90.75" customHeight="1">
      <c r="A46" s="5" t="s">
        <v>69</v>
      </c>
      <c r="B46" s="5" t="s">
        <v>55</v>
      </c>
      <c r="C46" s="5" t="s">
        <v>16</v>
      </c>
      <c r="D46" s="5" t="s">
        <v>19</v>
      </c>
      <c r="E46" s="5" t="s">
        <v>80</v>
      </c>
      <c r="F46" s="5" t="s">
        <v>81</v>
      </c>
      <c r="G46" s="5" t="s">
        <v>28</v>
      </c>
      <c r="H46" s="5" t="s">
        <v>104</v>
      </c>
      <c r="I46" s="5" t="s">
        <v>68</v>
      </c>
      <c r="J46" s="16" t="s">
        <v>105</v>
      </c>
      <c r="K46" s="8">
        <v>11350</v>
      </c>
    </row>
    <row r="47" spans="1:11" ht="53.25" customHeight="1">
      <c r="A47" s="5" t="s">
        <v>113</v>
      </c>
      <c r="B47" s="5" t="s">
        <v>55</v>
      </c>
      <c r="C47" s="5" t="s">
        <v>16</v>
      </c>
      <c r="D47" s="5" t="s">
        <v>19</v>
      </c>
      <c r="E47" s="5" t="s">
        <v>80</v>
      </c>
      <c r="F47" s="5" t="s">
        <v>81</v>
      </c>
      <c r="G47" s="5" t="s">
        <v>28</v>
      </c>
      <c r="H47" s="5" t="s">
        <v>106</v>
      </c>
      <c r="I47" s="5" t="s">
        <v>68</v>
      </c>
      <c r="J47" s="16" t="s">
        <v>107</v>
      </c>
      <c r="K47" s="8">
        <v>5000000</v>
      </c>
    </row>
    <row r="48" spans="1:11" ht="53.25" customHeight="1">
      <c r="A48" s="5" t="s">
        <v>116</v>
      </c>
      <c r="B48" s="5" t="s">
        <v>55</v>
      </c>
      <c r="C48" s="5" t="s">
        <v>16</v>
      </c>
      <c r="D48" s="5" t="s">
        <v>19</v>
      </c>
      <c r="E48" s="5" t="s">
        <v>80</v>
      </c>
      <c r="F48" s="5" t="s">
        <v>81</v>
      </c>
      <c r="G48" s="5" t="s">
        <v>28</v>
      </c>
      <c r="H48" s="5" t="s">
        <v>108</v>
      </c>
      <c r="I48" s="5" t="s">
        <v>68</v>
      </c>
      <c r="J48" s="16" t="s">
        <v>109</v>
      </c>
      <c r="K48" s="8">
        <v>499.65</v>
      </c>
    </row>
    <row r="49" spans="1:11">
      <c r="A49" s="20"/>
      <c r="B49" s="21"/>
      <c r="C49" s="21"/>
      <c r="D49" s="21"/>
      <c r="E49" s="21"/>
      <c r="F49" s="21"/>
      <c r="G49" s="21"/>
      <c r="H49" s="21"/>
      <c r="I49" s="21"/>
      <c r="J49" s="22"/>
      <c r="K49" s="10">
        <f>K38+K17+K37</f>
        <v>9225899.4199999999</v>
      </c>
    </row>
    <row r="50" spans="1:11">
      <c r="J50" s="17"/>
      <c r="K50" s="18"/>
    </row>
    <row r="51" spans="1:11">
      <c r="J51" s="12"/>
    </row>
  </sheetData>
  <mergeCells count="5">
    <mergeCell ref="A49:J49"/>
    <mergeCell ref="A14:A15"/>
    <mergeCell ref="B14:I14"/>
    <mergeCell ref="J14:J15"/>
    <mergeCell ref="K14:K15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2021-04-27T01:57:34Z</dcterms:modified>
</cp:coreProperties>
</file>